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G:\共有ドライブ\A004_D-FUND\★D-fund資料\★2025年度\02_a_申請／報告_様式\2025年度版_D-fund申請／報告書類_様式\"/>
    </mc:Choice>
  </mc:AlternateContent>
  <xr:revisionPtr revIDLastSave="0" documentId="13_ncr:1_{23F448FC-AD75-4E86-8F97-AB6374B6C7BF}" xr6:coauthVersionLast="47" xr6:coauthVersionMax="47" xr10:uidLastSave="{00000000-0000-0000-0000-000000000000}"/>
  <bookViews>
    <workbookView xWindow="28680" yWindow="-120" windowWidth="29040" windowHeight="15720" xr2:uid="{D9C112D3-7CAE-421B-B22D-82F29ACE4E70}"/>
  </bookViews>
  <sheets>
    <sheet name="使途報告送付状" sheetId="9" r:id="rId1"/>
    <sheet name="ファンドB使途報告書" sheetId="1" r:id="rId2"/>
    <sheet name="支出明細書" sheetId="2" r:id="rId3"/>
    <sheet name="支出明細集計" sheetId="10" state="hidden" r:id="rId4"/>
    <sheet name="2025年度版 B対象経費基準一覧" sheetId="13" r:id="rId5"/>
    <sheet name="証拠書類（注意点）" sheetId="11" r:id="rId6"/>
  </sheets>
  <externalReferences>
    <externalReference r:id="rId7"/>
    <externalReference r:id="rId8"/>
  </externalReferences>
  <definedNames>
    <definedName name="_xlnm.Print_Area" localSheetId="4">'2025年度版 B対象経費基準一覧'!$A$1:$BV$26</definedName>
    <definedName name="_xlnm.Print_Area" localSheetId="1">ファンドB使途報告書!$A$1:$H$52</definedName>
    <definedName name="_xlnm.Print_Area" localSheetId="0">使途報告送付状!$A$1:$U$41</definedName>
    <definedName name="_xlnm.Print_Area" localSheetId="2">支出明細書!$A$1:$K$65</definedName>
    <definedName name="勘定科目" localSheetId="5">[1]支出明細書!$N$3:$N$43</definedName>
    <definedName name="勘定科目">支出明細集計!$H$3:$H$43</definedName>
    <definedName name="対象外経費" localSheetId="5">[2]支出明細集計_リスト!$I$4:$I$27</definedName>
    <definedName name="対象外経費">支出明細集計!$J$3:$J$29</definedName>
    <definedName name="対象経費" localSheetId="5">[2]支出明細集計_リスト!$H$4:$H$27</definedName>
    <definedName name="対象経費">支出明細集計!$I$3:$I$29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 i="1" l="1"/>
  <c r="G6" i="1"/>
  <c r="G7" i="1"/>
  <c r="G5" i="1"/>
  <c r="F6" i="10" l="1"/>
  <c r="F7" i="10"/>
  <c r="F8" i="10"/>
  <c r="F9" i="10"/>
  <c r="O15" i="1" s="1"/>
  <c r="F10" i="10"/>
  <c r="O16" i="1" s="1"/>
  <c r="F11" i="10"/>
  <c r="O17" i="1" s="1"/>
  <c r="F12" i="10"/>
  <c r="F13" i="10"/>
  <c r="O19" i="1" s="1"/>
  <c r="F14" i="10"/>
  <c r="F15" i="10"/>
  <c r="F16" i="10"/>
  <c r="F17" i="10"/>
  <c r="O23" i="1" s="1"/>
  <c r="F18" i="10"/>
  <c r="O24" i="1" s="1"/>
  <c r="F19" i="10"/>
  <c r="O25" i="1" s="1"/>
  <c r="F20" i="10"/>
  <c r="F21" i="10"/>
  <c r="O27" i="1" s="1"/>
  <c r="F22" i="10"/>
  <c r="F23" i="10"/>
  <c r="F24" i="10"/>
  <c r="F25" i="10"/>
  <c r="O31" i="1" s="1"/>
  <c r="F26" i="10"/>
  <c r="O32" i="1" s="1"/>
  <c r="F27" i="10"/>
  <c r="O33" i="1" s="1"/>
  <c r="F28" i="10"/>
  <c r="F29" i="10"/>
  <c r="O35" i="1" s="1"/>
  <c r="F30" i="10"/>
  <c r="F31" i="10"/>
  <c r="F32" i="10"/>
  <c r="F33" i="10"/>
  <c r="O39" i="1" s="1"/>
  <c r="F34" i="10"/>
  <c r="O40" i="1" s="1"/>
  <c r="F35" i="10"/>
  <c r="O41" i="1" s="1"/>
  <c r="F36" i="10"/>
  <c r="F37" i="10"/>
  <c r="O43" i="1" s="1"/>
  <c r="F38" i="10"/>
  <c r="F39" i="10"/>
  <c r="F40" i="10"/>
  <c r="O46" i="1" s="1"/>
  <c r="F41" i="10"/>
  <c r="O47" i="1" s="1"/>
  <c r="F42" i="10"/>
  <c r="O48" i="1" s="1"/>
  <c r="E6" i="10"/>
  <c r="E7" i="10"/>
  <c r="E8" i="10"/>
  <c r="N14" i="1" s="1"/>
  <c r="E9" i="10"/>
  <c r="N15" i="1" s="1"/>
  <c r="E10" i="10"/>
  <c r="N16" i="1" s="1"/>
  <c r="E11" i="10"/>
  <c r="N17" i="1" s="1"/>
  <c r="E12" i="10"/>
  <c r="N18" i="1" s="1"/>
  <c r="E13" i="10"/>
  <c r="N19" i="1" s="1"/>
  <c r="E14" i="10"/>
  <c r="N20" i="1" s="1"/>
  <c r="E15" i="10"/>
  <c r="E16" i="10"/>
  <c r="N22" i="1" s="1"/>
  <c r="E17" i="10"/>
  <c r="N23" i="1" s="1"/>
  <c r="E18" i="10"/>
  <c r="N24" i="1" s="1"/>
  <c r="E19" i="10"/>
  <c r="N25" i="1" s="1"/>
  <c r="E20" i="10"/>
  <c r="N26" i="1" s="1"/>
  <c r="E21" i="10"/>
  <c r="N27" i="1" s="1"/>
  <c r="E22" i="10"/>
  <c r="N28" i="1" s="1"/>
  <c r="E23" i="10"/>
  <c r="E24" i="10"/>
  <c r="N30" i="1" s="1"/>
  <c r="E25" i="10"/>
  <c r="N31" i="1" s="1"/>
  <c r="E26" i="10"/>
  <c r="N32" i="1" s="1"/>
  <c r="E27" i="10"/>
  <c r="N33" i="1" s="1"/>
  <c r="E28" i="10"/>
  <c r="N34" i="1" s="1"/>
  <c r="E29" i="10"/>
  <c r="N35" i="1" s="1"/>
  <c r="E30" i="10"/>
  <c r="N36" i="1" s="1"/>
  <c r="E31" i="10"/>
  <c r="E32" i="10"/>
  <c r="N38" i="1" s="1"/>
  <c r="E33" i="10"/>
  <c r="N39" i="1" s="1"/>
  <c r="E34" i="10"/>
  <c r="N40" i="1" s="1"/>
  <c r="E35" i="10"/>
  <c r="N41" i="1" s="1"/>
  <c r="E36" i="10"/>
  <c r="N42" i="1" s="1"/>
  <c r="E37" i="10"/>
  <c r="N43" i="1" s="1"/>
  <c r="E38" i="10"/>
  <c r="N44" i="1" s="1"/>
  <c r="E39" i="10"/>
  <c r="N45" i="1" s="1"/>
  <c r="E40" i="10"/>
  <c r="N46" i="1" s="1"/>
  <c r="E41" i="10"/>
  <c r="N47" i="1" s="1"/>
  <c r="E42" i="10"/>
  <c r="N48" i="1" s="1"/>
  <c r="D4" i="10"/>
  <c r="M10" i="1" s="1"/>
  <c r="D5" i="10"/>
  <c r="M11" i="1" s="1"/>
  <c r="D6" i="10"/>
  <c r="M12" i="1" s="1"/>
  <c r="N12" i="1"/>
  <c r="O12" i="1"/>
  <c r="D7" i="10"/>
  <c r="M13" i="1" s="1"/>
  <c r="N13" i="1"/>
  <c r="O13" i="1"/>
  <c r="D8" i="10"/>
  <c r="M14" i="1" s="1"/>
  <c r="O14" i="1"/>
  <c r="D9" i="10"/>
  <c r="M15" i="1" s="1"/>
  <c r="D10" i="10"/>
  <c r="M16" i="1" s="1"/>
  <c r="D11" i="10"/>
  <c r="M17" i="1" s="1"/>
  <c r="D12" i="10"/>
  <c r="M18" i="1" s="1"/>
  <c r="O18" i="1"/>
  <c r="D13" i="10"/>
  <c r="M19" i="1" s="1"/>
  <c r="D14" i="10"/>
  <c r="M20" i="1" s="1"/>
  <c r="O20" i="1"/>
  <c r="D15" i="10"/>
  <c r="M21" i="1" s="1"/>
  <c r="N21" i="1"/>
  <c r="O21" i="1"/>
  <c r="D16" i="10"/>
  <c r="M22" i="1" s="1"/>
  <c r="O22" i="1"/>
  <c r="D17" i="10"/>
  <c r="M23" i="1" s="1"/>
  <c r="D18" i="10"/>
  <c r="M24" i="1" s="1"/>
  <c r="D19" i="10"/>
  <c r="M25" i="1" s="1"/>
  <c r="D20" i="10"/>
  <c r="M26" i="1" s="1"/>
  <c r="O26" i="1"/>
  <c r="D21" i="10"/>
  <c r="M27" i="1" s="1"/>
  <c r="D22" i="10"/>
  <c r="M28" i="1" s="1"/>
  <c r="O28" i="1"/>
  <c r="D23" i="10"/>
  <c r="M29" i="1" s="1"/>
  <c r="N29" i="1"/>
  <c r="O29" i="1"/>
  <c r="D24" i="10"/>
  <c r="M30" i="1" s="1"/>
  <c r="O30" i="1"/>
  <c r="D25" i="10"/>
  <c r="M31" i="1" s="1"/>
  <c r="D26" i="10"/>
  <c r="M32" i="1" s="1"/>
  <c r="D27" i="10"/>
  <c r="M33" i="1" s="1"/>
  <c r="D28" i="10"/>
  <c r="M34" i="1" s="1"/>
  <c r="O34" i="1"/>
  <c r="D29" i="10"/>
  <c r="M35" i="1" s="1"/>
  <c r="D30" i="10"/>
  <c r="M36" i="1" s="1"/>
  <c r="O36" i="1"/>
  <c r="D31" i="10"/>
  <c r="M37" i="1" s="1"/>
  <c r="N37" i="1"/>
  <c r="O37" i="1"/>
  <c r="D32" i="10"/>
  <c r="M38" i="1" s="1"/>
  <c r="O38" i="1"/>
  <c r="D33" i="10"/>
  <c r="M39" i="1" s="1"/>
  <c r="D34" i="10"/>
  <c r="M40" i="1" s="1"/>
  <c r="D35" i="10"/>
  <c r="M41" i="1" s="1"/>
  <c r="D36" i="10"/>
  <c r="M42" i="1" s="1"/>
  <c r="O42" i="1"/>
  <c r="D37" i="10"/>
  <c r="M43" i="1" s="1"/>
  <c r="D38" i="10"/>
  <c r="M44" i="1" s="1"/>
  <c r="O44" i="1"/>
  <c r="D39" i="10"/>
  <c r="M45" i="1" s="1"/>
  <c r="C36" i="1" s="1"/>
  <c r="O45" i="1"/>
  <c r="D40" i="10"/>
  <c r="M46" i="1" s="1"/>
  <c r="D41" i="10"/>
  <c r="M47" i="1" s="1"/>
  <c r="D42" i="10"/>
  <c r="M48" i="1" s="1"/>
  <c r="D3" i="10"/>
  <c r="M9" i="1" s="1"/>
  <c r="K63" i="2"/>
  <c r="J63" i="2"/>
  <c r="K62" i="2"/>
  <c r="J62" i="2"/>
  <c r="K61" i="2"/>
  <c r="J61" i="2"/>
  <c r="K60" i="2"/>
  <c r="J60" i="2"/>
  <c r="K59" i="2"/>
  <c r="J59" i="2"/>
  <c r="K58" i="2"/>
  <c r="J58" i="2"/>
  <c r="K57" i="2"/>
  <c r="J57" i="2"/>
  <c r="K56" i="2"/>
  <c r="J56" i="2"/>
  <c r="K55" i="2"/>
  <c r="J55" i="2"/>
  <c r="K54" i="2"/>
  <c r="J54" i="2"/>
  <c r="K53" i="2"/>
  <c r="J53" i="2"/>
  <c r="K52" i="2"/>
  <c r="J52" i="2"/>
  <c r="K51" i="2"/>
  <c r="J51" i="2"/>
  <c r="K50" i="2"/>
  <c r="J50" i="2"/>
  <c r="K49" i="2"/>
  <c r="J49" i="2"/>
  <c r="K48" i="2"/>
  <c r="J48" i="2"/>
  <c r="K47" i="2"/>
  <c r="J47" i="2"/>
  <c r="K46" i="2"/>
  <c r="J46" i="2"/>
  <c r="K45" i="2"/>
  <c r="J45" i="2"/>
  <c r="K44" i="2"/>
  <c r="J44" i="2"/>
  <c r="K43" i="2"/>
  <c r="J43" i="2"/>
  <c r="K42" i="2"/>
  <c r="J42" i="2"/>
  <c r="K41" i="2"/>
  <c r="J41" i="2"/>
  <c r="K40" i="2"/>
  <c r="J40" i="2"/>
  <c r="K39" i="2"/>
  <c r="J39" i="2"/>
  <c r="K38" i="2"/>
  <c r="J38" i="2"/>
  <c r="K37" i="2"/>
  <c r="J37" i="2"/>
  <c r="K36" i="2"/>
  <c r="J36" i="2"/>
  <c r="K35" i="2"/>
  <c r="J35" i="2"/>
  <c r="K34" i="2"/>
  <c r="J34" i="2"/>
  <c r="K33" i="2"/>
  <c r="J33" i="2"/>
  <c r="K32" i="2"/>
  <c r="J32" i="2"/>
  <c r="K31" i="2"/>
  <c r="J31" i="2"/>
  <c r="K30" i="2"/>
  <c r="J30" i="2"/>
  <c r="K29" i="2"/>
  <c r="J29" i="2"/>
  <c r="K28" i="2"/>
  <c r="J28" i="2"/>
  <c r="K27" i="2"/>
  <c r="J27" i="2"/>
  <c r="K26" i="2"/>
  <c r="J26" i="2"/>
  <c r="K25" i="2"/>
  <c r="J25" i="2"/>
  <c r="K24" i="2"/>
  <c r="J24" i="2"/>
  <c r="K23" i="2"/>
  <c r="J23" i="2"/>
  <c r="K22" i="2"/>
  <c r="J22" i="2"/>
  <c r="K21" i="2"/>
  <c r="J21" i="2"/>
  <c r="K20" i="2"/>
  <c r="J20" i="2"/>
  <c r="K19" i="2"/>
  <c r="J19" i="2"/>
  <c r="K18" i="2"/>
  <c r="J18" i="2"/>
  <c r="K17" i="2"/>
  <c r="J17" i="2"/>
  <c r="K16" i="2"/>
  <c r="J16" i="2"/>
  <c r="K15" i="2"/>
  <c r="J15" i="2"/>
  <c r="K14" i="2"/>
  <c r="J14" i="2"/>
  <c r="K13" i="2"/>
  <c r="J13" i="2"/>
  <c r="K12" i="2"/>
  <c r="J12" i="2"/>
  <c r="K11" i="2"/>
  <c r="J11" i="2"/>
  <c r="K10" i="2"/>
  <c r="J10" i="2"/>
  <c r="K9" i="2"/>
  <c r="J9" i="2"/>
  <c r="K8" i="2"/>
  <c r="J8" i="2"/>
  <c r="K7" i="2"/>
  <c r="J7" i="2"/>
  <c r="K6" i="2"/>
  <c r="J6" i="2"/>
  <c r="D43" i="10" l="1"/>
  <c r="M64" i="2"/>
  <c r="I64" i="2"/>
  <c r="M65" i="2" l="1"/>
  <c r="C14" i="1"/>
  <c r="J4" i="2" l="1"/>
  <c r="J5" i="2"/>
  <c r="E4" i="10" s="1"/>
  <c r="N10" i="1" s="1"/>
  <c r="E3" i="10" l="1"/>
  <c r="E5" i="10"/>
  <c r="N11" i="1" s="1"/>
  <c r="J64" i="2"/>
  <c r="K5" i="2"/>
  <c r="F4" i="10" s="1"/>
  <c r="O10" i="1" s="1"/>
  <c r="K4" i="2"/>
  <c r="E43" i="10" l="1"/>
  <c r="F3" i="10"/>
  <c r="O9" i="1" s="1"/>
  <c r="F5" i="10"/>
  <c r="O11" i="1" s="1"/>
  <c r="N9" i="1"/>
  <c r="K64" i="2"/>
  <c r="F43" i="10" l="1"/>
  <c r="E19" i="1"/>
  <c r="F34" i="1"/>
  <c r="F30" i="1"/>
  <c r="F26" i="1"/>
  <c r="F18" i="1"/>
  <c r="F37" i="1"/>
  <c r="F35" i="1"/>
  <c r="F33" i="1"/>
  <c r="F31" i="1"/>
  <c r="F29" i="1"/>
  <c r="F27" i="1"/>
  <c r="F25" i="1"/>
  <c r="F23" i="1"/>
  <c r="F22" i="1"/>
  <c r="E22" i="1"/>
  <c r="F21" i="1"/>
  <c r="F19" i="1"/>
  <c r="F36" i="1"/>
  <c r="F32" i="1"/>
  <c r="F28" i="1"/>
  <c r="F24" i="1"/>
  <c r="F20" i="1"/>
  <c r="E18" i="1"/>
  <c r="C22" i="1" l="1"/>
  <c r="C18" i="1"/>
  <c r="E20" i="1"/>
  <c r="C20" i="1"/>
  <c r="E26" i="1"/>
  <c r="C26" i="1"/>
  <c r="E23" i="1"/>
  <c r="C23" i="1"/>
  <c r="C31" i="1"/>
  <c r="E31" i="1"/>
  <c r="E32" i="1"/>
  <c r="C32" i="1"/>
  <c r="F38" i="1"/>
  <c r="F39" i="1" s="1"/>
  <c r="C38" i="1"/>
  <c r="E21" i="1"/>
  <c r="C21" i="1"/>
  <c r="E29" i="1"/>
  <c r="C29" i="1"/>
  <c r="E37" i="1"/>
  <c r="C37" i="1"/>
  <c r="E28" i="1"/>
  <c r="C28" i="1"/>
  <c r="E34" i="1"/>
  <c r="C34" i="1"/>
  <c r="C19" i="1"/>
  <c r="C27" i="1"/>
  <c r="E27" i="1"/>
  <c r="C35" i="1"/>
  <c r="E35" i="1"/>
  <c r="E24" i="1"/>
  <c r="C24" i="1"/>
  <c r="E30" i="1"/>
  <c r="C30" i="1"/>
  <c r="E25" i="1"/>
  <c r="C25" i="1"/>
  <c r="E33" i="1"/>
  <c r="C33" i="1"/>
  <c r="O49" i="1"/>
  <c r="N49" i="1"/>
  <c r="M49" i="1"/>
  <c r="B39" i="1" l="1"/>
  <c r="E39" i="1"/>
  <c r="G4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藤野 喜一</author>
  </authors>
  <commentList>
    <comment ref="G17" authorId="0" shapeId="0" xr:uid="{3F70B5A6-5C91-4F4F-919D-4A59A018411F}">
      <text>
        <r>
          <rPr>
            <b/>
            <sz val="10"/>
            <color indexed="81"/>
            <rFont val="Meiryo UI"/>
            <family val="3"/>
            <charset val="128"/>
          </rPr>
          <t xml:space="preserve">【摘要（積算内訳）／備考】欄
</t>
        </r>
        <r>
          <rPr>
            <sz val="10"/>
            <color indexed="81"/>
            <rFont val="Meiryo UI"/>
            <family val="3"/>
            <charset val="128"/>
          </rPr>
          <t>経費の摘要（内訳）／備考は、「支出明細書」に詳細情報を入力している場合、入力は必要ありません。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藤野 喜一</author>
    <author>納富 亜希</author>
  </authors>
  <commentList>
    <comment ref="H3" authorId="0" shapeId="0" xr:uid="{37212733-EFF9-4785-862A-7BD42AA620DC}">
      <text>
        <r>
          <rPr>
            <sz val="10"/>
            <color indexed="81"/>
            <rFont val="Meiryo UI"/>
            <family val="3"/>
            <charset val="128"/>
          </rPr>
          <t>経費の内容、内訳（品名・単価・数量）や明細等を入力してください。</t>
        </r>
      </text>
    </comment>
    <comment ref="A63" authorId="1" shapeId="0" xr:uid="{9C567B85-2315-4664-97C7-15121956F19B}">
      <text>
        <r>
          <rPr>
            <sz val="10"/>
            <color indexed="81"/>
            <rFont val="Meiryo UI"/>
            <family val="3"/>
            <charset val="128"/>
          </rPr>
          <t>※記入箇所が足りなくなった場合は、行を挿入してください。</t>
        </r>
      </text>
    </comment>
    <comment ref="H64" authorId="1" shapeId="0" xr:uid="{28C1A50E-67BE-492B-A1DE-244939BB468E}">
      <text>
        <r>
          <rPr>
            <sz val="11"/>
            <color indexed="10"/>
            <rFont val="Meiryo UI"/>
            <family val="3"/>
            <charset val="128"/>
          </rPr>
          <t>※行を挿入した場合は、合計があっているかご確認ください。</t>
        </r>
      </text>
    </comment>
  </commentList>
</comments>
</file>

<file path=xl/sharedStrings.xml><?xml version="1.0" encoding="utf-8"?>
<sst xmlns="http://schemas.openxmlformats.org/spreadsheetml/2006/main" count="532" uniqueCount="390">
  <si>
    <t>4月～9月計上の経費</t>
    <rPh sb="1" eb="2">
      <t>ガツ</t>
    </rPh>
    <rPh sb="4" eb="5">
      <t>ガツ</t>
    </rPh>
    <rPh sb="5" eb="7">
      <t>ケイジョウ</t>
    </rPh>
    <rPh sb="8" eb="10">
      <t>ケイヒ</t>
    </rPh>
    <phoneticPr fontId="3"/>
  </si>
  <si>
    <t>10月～3月計上の経費</t>
    <rPh sb="2" eb="3">
      <t>ガツ</t>
    </rPh>
    <rPh sb="5" eb="6">
      <t>ガツ</t>
    </rPh>
    <rPh sb="6" eb="8">
      <t>ケイジョウ</t>
    </rPh>
    <rPh sb="9" eb="11">
      <t>ケイヒ</t>
    </rPh>
    <phoneticPr fontId="3"/>
  </si>
  <si>
    <t>担当者連絡先</t>
    <rPh sb="0" eb="3">
      <t>タントウシャ</t>
    </rPh>
    <rPh sb="3" eb="6">
      <t>レンラクサキ</t>
    </rPh>
    <phoneticPr fontId="3"/>
  </si>
  <si>
    <t>勘定科目別集計</t>
    <rPh sb="0" eb="2">
      <t>カンジョウ</t>
    </rPh>
    <rPh sb="2" eb="4">
      <t>カモク</t>
    </rPh>
    <rPh sb="4" eb="5">
      <t>ベツ</t>
    </rPh>
    <rPh sb="5" eb="7">
      <t>シュウケイ</t>
    </rPh>
    <phoneticPr fontId="3"/>
  </si>
  <si>
    <t>[ファンドB交付金額]</t>
    <rPh sb="6" eb="9">
      <t>コウフキン</t>
    </rPh>
    <rPh sb="8" eb="10">
      <t>キンガク</t>
    </rPh>
    <rPh sb="9" eb="10">
      <t>ガク</t>
    </rPh>
    <phoneticPr fontId="4"/>
  </si>
  <si>
    <t>（単位：円）</t>
    <rPh sb="1" eb="3">
      <t>タンイ</t>
    </rPh>
    <rPh sb="4" eb="5">
      <t>エン</t>
    </rPh>
    <phoneticPr fontId="4"/>
  </si>
  <si>
    <t>項目</t>
  </si>
  <si>
    <t>金額</t>
    <rPh sb="0" eb="2">
      <t>キンガク</t>
    </rPh>
    <phoneticPr fontId="4"/>
  </si>
  <si>
    <t>摘要（内訳）／備考</t>
  </si>
  <si>
    <t>[今回支出報告金額]</t>
    <rPh sb="1" eb="3">
      <t>コンカイ</t>
    </rPh>
    <rPh sb="5" eb="7">
      <t>ホウコク</t>
    </rPh>
    <rPh sb="7" eb="9">
      <t>キンガク</t>
    </rPh>
    <phoneticPr fontId="4"/>
  </si>
  <si>
    <t>科目</t>
    <rPh sb="0" eb="2">
      <t>カモク</t>
    </rPh>
    <phoneticPr fontId="4"/>
  </si>
  <si>
    <t>金額</t>
  </si>
  <si>
    <t>摘要（積算内訳）／備考</t>
  </si>
  <si>
    <t>1.役員報酬</t>
    <rPh sb="2" eb="4">
      <t>ヤクイン</t>
    </rPh>
    <rPh sb="4" eb="6">
      <t>ホウシュウ</t>
    </rPh>
    <phoneticPr fontId="3"/>
  </si>
  <si>
    <t>2.給与手当</t>
    <rPh sb="2" eb="4">
      <t>キュウヨ</t>
    </rPh>
    <rPh sb="4" eb="6">
      <t>テアテ</t>
    </rPh>
    <phoneticPr fontId="3"/>
  </si>
  <si>
    <t>3.賞与</t>
    <rPh sb="2" eb="4">
      <t>ショウヨ</t>
    </rPh>
    <phoneticPr fontId="3"/>
  </si>
  <si>
    <t>4.雑給</t>
    <rPh sb="2" eb="4">
      <t>ザッキュウ</t>
    </rPh>
    <phoneticPr fontId="3"/>
  </si>
  <si>
    <t>5.法定福利費</t>
    <rPh sb="2" eb="4">
      <t>ホウテイ</t>
    </rPh>
    <rPh sb="4" eb="6">
      <t>フクリ</t>
    </rPh>
    <rPh sb="6" eb="7">
      <t>ヒ</t>
    </rPh>
    <phoneticPr fontId="3"/>
  </si>
  <si>
    <t>6.会議費</t>
    <rPh sb="2" eb="4">
      <t>カイギ</t>
    </rPh>
    <rPh sb="4" eb="5">
      <t>ヒ</t>
    </rPh>
    <phoneticPr fontId="3"/>
  </si>
  <si>
    <t>7.旅費交通費</t>
    <rPh sb="2" eb="4">
      <t>リョヒ</t>
    </rPh>
    <rPh sb="4" eb="7">
      <t>コウツウヒ</t>
    </rPh>
    <phoneticPr fontId="3"/>
  </si>
  <si>
    <t>8.通信運搬費</t>
    <rPh sb="2" eb="4">
      <t>ツウシン</t>
    </rPh>
    <rPh sb="4" eb="6">
      <t>ウンパン</t>
    </rPh>
    <rPh sb="6" eb="7">
      <t>ヒ</t>
    </rPh>
    <phoneticPr fontId="3"/>
  </si>
  <si>
    <t>9.事務用消耗品費</t>
    <rPh sb="2" eb="5">
      <t>ジムヨウ</t>
    </rPh>
    <rPh sb="5" eb="7">
      <t>ショウモウ</t>
    </rPh>
    <rPh sb="7" eb="8">
      <t>ヒン</t>
    </rPh>
    <rPh sb="8" eb="9">
      <t>ヒ</t>
    </rPh>
    <phoneticPr fontId="3"/>
  </si>
  <si>
    <t>10.修繕費</t>
    <rPh sb="3" eb="6">
      <t>シュウゼンヒ</t>
    </rPh>
    <phoneticPr fontId="3"/>
  </si>
  <si>
    <t>11.印刷製本費</t>
    <rPh sb="3" eb="5">
      <t>インサツ</t>
    </rPh>
    <rPh sb="5" eb="7">
      <t>セイホン</t>
    </rPh>
    <rPh sb="7" eb="8">
      <t>ヒ</t>
    </rPh>
    <phoneticPr fontId="3"/>
  </si>
  <si>
    <t>12.賃借料</t>
    <rPh sb="3" eb="6">
      <t>チンシャクリョウ</t>
    </rPh>
    <phoneticPr fontId="3"/>
  </si>
  <si>
    <t>13.水道光熱費</t>
    <rPh sb="3" eb="5">
      <t>スイドウ</t>
    </rPh>
    <rPh sb="5" eb="8">
      <t>コウネツヒ</t>
    </rPh>
    <phoneticPr fontId="3"/>
  </si>
  <si>
    <t>合計</t>
    <rPh sb="0" eb="2">
      <t>ゴウケイ</t>
    </rPh>
    <phoneticPr fontId="3"/>
  </si>
  <si>
    <t>14.租税公課</t>
    <rPh sb="3" eb="5">
      <t>ソゼイ</t>
    </rPh>
    <rPh sb="5" eb="7">
      <t>コウカ</t>
    </rPh>
    <phoneticPr fontId="3"/>
  </si>
  <si>
    <t>15.諸謝金</t>
    <rPh sb="3" eb="6">
      <t>ショシャキン</t>
    </rPh>
    <phoneticPr fontId="3"/>
  </si>
  <si>
    <t>16.委託金</t>
    <rPh sb="3" eb="5">
      <t>イタク</t>
    </rPh>
    <rPh sb="5" eb="6">
      <t>キン</t>
    </rPh>
    <phoneticPr fontId="3"/>
  </si>
  <si>
    <t>17.保険料</t>
    <rPh sb="3" eb="6">
      <t>ホケンリョウ</t>
    </rPh>
    <phoneticPr fontId="3"/>
  </si>
  <si>
    <t>19.負担金</t>
    <rPh sb="3" eb="6">
      <t>フタンキン</t>
    </rPh>
    <phoneticPr fontId="3"/>
  </si>
  <si>
    <t>20.支払手数料</t>
    <rPh sb="3" eb="5">
      <t>シハライ</t>
    </rPh>
    <rPh sb="5" eb="8">
      <t>テスウリョウ</t>
    </rPh>
    <phoneticPr fontId="3"/>
  </si>
  <si>
    <t>21.雑費</t>
    <rPh sb="3" eb="5">
      <t>ザッピ</t>
    </rPh>
    <phoneticPr fontId="3"/>
  </si>
  <si>
    <t>JBA使用欄</t>
    <rPh sb="3" eb="5">
      <t>シヨウ</t>
    </rPh>
    <rPh sb="5" eb="6">
      <t>ラン</t>
    </rPh>
    <phoneticPr fontId="3"/>
  </si>
  <si>
    <t>支出明細書</t>
    <rPh sb="0" eb="2">
      <t>シシュツ</t>
    </rPh>
    <rPh sb="2" eb="4">
      <t>メイサイ</t>
    </rPh>
    <rPh sb="4" eb="5">
      <t>ショ</t>
    </rPh>
    <phoneticPr fontId="4"/>
  </si>
  <si>
    <t>JBA使用欄</t>
    <rPh sb="3" eb="5">
      <t>シヨウ</t>
    </rPh>
    <rPh sb="5" eb="6">
      <t>ラン</t>
    </rPh>
    <phoneticPr fontId="4"/>
  </si>
  <si>
    <t>支払先</t>
    <rPh sb="0" eb="2">
      <t>シハライ</t>
    </rPh>
    <rPh sb="2" eb="3">
      <t>サキ</t>
    </rPh>
    <phoneticPr fontId="4"/>
  </si>
  <si>
    <t>内容</t>
    <rPh sb="0" eb="2">
      <t>ナイヨウ</t>
    </rPh>
    <phoneticPr fontId="4"/>
  </si>
  <si>
    <t>支出金額</t>
    <rPh sb="0" eb="2">
      <t>シシュツ</t>
    </rPh>
    <rPh sb="2" eb="4">
      <t>キンガク</t>
    </rPh>
    <phoneticPr fontId="4"/>
  </si>
  <si>
    <t>領収書No.</t>
    <rPh sb="0" eb="3">
      <t>リョウシュウショ</t>
    </rPh>
    <phoneticPr fontId="4"/>
  </si>
  <si>
    <t>対象外項目</t>
    <rPh sb="0" eb="3">
      <t>タイショウガイ</t>
    </rPh>
    <rPh sb="3" eb="5">
      <t>コウモク</t>
    </rPh>
    <phoneticPr fontId="4"/>
  </si>
  <si>
    <t>対象外金額</t>
    <rPh sb="0" eb="3">
      <t>タイショウガイ</t>
    </rPh>
    <rPh sb="3" eb="5">
      <t>キンガク</t>
    </rPh>
    <phoneticPr fontId="4"/>
  </si>
  <si>
    <t>支出合計</t>
    <rPh sb="0" eb="2">
      <t>シシュツ</t>
    </rPh>
    <rPh sb="2" eb="4">
      <t>ゴウケイ</t>
    </rPh>
    <phoneticPr fontId="4"/>
  </si>
  <si>
    <t>月</t>
    <rPh sb="0" eb="1">
      <t>ツキ</t>
    </rPh>
    <phoneticPr fontId="3"/>
  </si>
  <si>
    <t>日</t>
    <rPh sb="0" eb="1">
      <t>ヒ</t>
    </rPh>
    <phoneticPr fontId="3"/>
  </si>
  <si>
    <t>都道府県協会名</t>
    <rPh sb="0" eb="4">
      <t>トドウフケン</t>
    </rPh>
    <rPh sb="4" eb="6">
      <t>キョウカイ</t>
    </rPh>
    <rPh sb="6" eb="7">
      <t>メイ</t>
    </rPh>
    <phoneticPr fontId="4"/>
  </si>
  <si>
    <t>代表者
役職・氏名</t>
    <rPh sb="0" eb="3">
      <t>ダイヒョウシャ</t>
    </rPh>
    <rPh sb="4" eb="6">
      <t>ヤクショク</t>
    </rPh>
    <rPh sb="7" eb="9">
      <t>シメイ</t>
    </rPh>
    <phoneticPr fontId="3"/>
  </si>
  <si>
    <t>担当者
役職・氏名</t>
    <rPh sb="0" eb="3">
      <t>タントウシャ</t>
    </rPh>
    <rPh sb="4" eb="6">
      <t>ヤクショク</t>
    </rPh>
    <rPh sb="7" eb="9">
      <t>シメイ</t>
    </rPh>
    <phoneticPr fontId="4"/>
  </si>
  <si>
    <t xml:space="preserve">JBA記入欄 </t>
    <rPh sb="3" eb="5">
      <t>キニュウ</t>
    </rPh>
    <rPh sb="5" eb="6">
      <t>ラン</t>
    </rPh>
    <phoneticPr fontId="4"/>
  </si>
  <si>
    <t>18.器具備品</t>
    <rPh sb="3" eb="5">
      <t>キグ</t>
    </rPh>
    <rPh sb="5" eb="7">
      <t>ビヒン</t>
    </rPh>
    <phoneticPr fontId="3"/>
  </si>
  <si>
    <t>対象経費</t>
    <rPh sb="0" eb="2">
      <t>タイショウ</t>
    </rPh>
    <rPh sb="2" eb="4">
      <t>ケイヒ</t>
    </rPh>
    <phoneticPr fontId="3"/>
  </si>
  <si>
    <t>対象外経費</t>
    <rPh sb="0" eb="3">
      <t>タイショウガイ</t>
    </rPh>
    <rPh sb="3" eb="5">
      <t>ケイヒ</t>
    </rPh>
    <phoneticPr fontId="3"/>
  </si>
  <si>
    <t>会議費(対象)</t>
    <rPh sb="0" eb="3">
      <t>カイギヒ</t>
    </rPh>
    <rPh sb="4" eb="6">
      <t>タイショウ</t>
    </rPh>
    <phoneticPr fontId="3"/>
  </si>
  <si>
    <t>会議費(対象外)</t>
    <rPh sb="0" eb="3">
      <t>カイギヒ</t>
    </rPh>
    <rPh sb="4" eb="7">
      <t>タイショウガイ</t>
    </rPh>
    <phoneticPr fontId="3"/>
  </si>
  <si>
    <t>旅費交通費(対象)</t>
    <rPh sb="0" eb="2">
      <t>リョヒ</t>
    </rPh>
    <rPh sb="2" eb="5">
      <t>コウツウヒ</t>
    </rPh>
    <rPh sb="6" eb="8">
      <t>タイショウ</t>
    </rPh>
    <phoneticPr fontId="3"/>
  </si>
  <si>
    <t>旅費交通費(対象外)</t>
    <rPh sb="0" eb="2">
      <t>リョヒ</t>
    </rPh>
    <rPh sb="2" eb="5">
      <t>コウツウヒ</t>
    </rPh>
    <rPh sb="6" eb="8">
      <t>タイショウ</t>
    </rPh>
    <rPh sb="8" eb="9">
      <t>ガイ</t>
    </rPh>
    <phoneticPr fontId="3"/>
  </si>
  <si>
    <t>事務用消耗品費(対象)</t>
    <rPh sb="0" eb="3">
      <t>ジムヨウ</t>
    </rPh>
    <rPh sb="3" eb="5">
      <t>ショウモウ</t>
    </rPh>
    <rPh sb="5" eb="6">
      <t>ヒン</t>
    </rPh>
    <rPh sb="6" eb="7">
      <t>ヒ</t>
    </rPh>
    <phoneticPr fontId="3"/>
  </si>
  <si>
    <t>事務用消耗品費(対象外)</t>
    <rPh sb="0" eb="3">
      <t>ジムヨウ</t>
    </rPh>
    <rPh sb="3" eb="5">
      <t>ショウモウ</t>
    </rPh>
    <rPh sb="5" eb="6">
      <t>ヒン</t>
    </rPh>
    <rPh sb="6" eb="7">
      <t>ヒ</t>
    </rPh>
    <rPh sb="10" eb="11">
      <t>ガイ</t>
    </rPh>
    <phoneticPr fontId="3"/>
  </si>
  <si>
    <t>印刷製本費(対象)</t>
    <rPh sb="0" eb="2">
      <t>インサツ</t>
    </rPh>
    <rPh sb="2" eb="4">
      <t>セイホン</t>
    </rPh>
    <rPh sb="4" eb="5">
      <t>ヒ</t>
    </rPh>
    <phoneticPr fontId="3"/>
  </si>
  <si>
    <t>印刷製本費(対象外)</t>
    <rPh sb="0" eb="2">
      <t>インサツ</t>
    </rPh>
    <rPh sb="2" eb="4">
      <t>セイホン</t>
    </rPh>
    <rPh sb="4" eb="5">
      <t>ヒ</t>
    </rPh>
    <rPh sb="8" eb="9">
      <t>ガイ</t>
    </rPh>
    <phoneticPr fontId="3"/>
  </si>
  <si>
    <t>賃借料 (対象)</t>
    <rPh sb="0" eb="3">
      <t>チンシャクリョウ</t>
    </rPh>
    <phoneticPr fontId="3"/>
  </si>
  <si>
    <t>賃借料(対象外)</t>
    <rPh sb="0" eb="3">
      <t>チンシャクリョウ</t>
    </rPh>
    <rPh sb="6" eb="7">
      <t>ガイ</t>
    </rPh>
    <phoneticPr fontId="3"/>
  </si>
  <si>
    <t>器具備品費(対象)</t>
    <rPh sb="0" eb="2">
      <t>キグ</t>
    </rPh>
    <rPh sb="2" eb="4">
      <t>ビヒン</t>
    </rPh>
    <rPh sb="4" eb="5">
      <t>ヒ</t>
    </rPh>
    <phoneticPr fontId="3"/>
  </si>
  <si>
    <t>器具備品費(対象外)</t>
    <rPh sb="0" eb="2">
      <t>キグ</t>
    </rPh>
    <rPh sb="2" eb="4">
      <t>ビヒン</t>
    </rPh>
    <rPh sb="4" eb="5">
      <t>ヒ</t>
    </rPh>
    <rPh sb="8" eb="9">
      <t>ガイ</t>
    </rPh>
    <phoneticPr fontId="3"/>
  </si>
  <si>
    <t>雑費(対象外)</t>
    <rPh sb="0" eb="2">
      <t>ザッピ</t>
    </rPh>
    <phoneticPr fontId="3"/>
  </si>
  <si>
    <t>対象外合計</t>
    <rPh sb="0" eb="3">
      <t>タイショウガイ</t>
    </rPh>
    <rPh sb="3" eb="5">
      <t>ゴウケイ</t>
    </rPh>
    <phoneticPr fontId="4"/>
  </si>
  <si>
    <t>対象額</t>
    <rPh sb="0" eb="2">
      <t>タイショウ</t>
    </rPh>
    <rPh sb="2" eb="3">
      <t>ガク</t>
    </rPh>
    <phoneticPr fontId="4"/>
  </si>
  <si>
    <t>対象外経費</t>
    <rPh sb="0" eb="3">
      <t>タイショウガイ</t>
    </rPh>
    <rPh sb="3" eb="5">
      <t>ケイヒ</t>
    </rPh>
    <phoneticPr fontId="4"/>
  </si>
  <si>
    <t>対象経費</t>
    <rPh sb="0" eb="2">
      <t>タイショウ</t>
    </rPh>
    <rPh sb="2" eb="4">
      <t>ケイヒ</t>
    </rPh>
    <phoneticPr fontId="4"/>
  </si>
  <si>
    <t>支出金額</t>
    <rPh sb="0" eb="2">
      <t>シシュツ</t>
    </rPh>
    <rPh sb="2" eb="4">
      <t>キンガク</t>
    </rPh>
    <phoneticPr fontId="3"/>
  </si>
  <si>
    <t xml:space="preserve">                                                                                                                                                                                                                                                                                                                                                                                                                                                                                                                                                                                                                                                                                                                                                                                                                                                                                                                     </t>
    <phoneticPr fontId="3"/>
  </si>
  <si>
    <t>勘定科目</t>
    <rPh sb="0" eb="2">
      <t>カンジョウ</t>
    </rPh>
    <rPh sb="2" eb="4">
      <t>カモク</t>
    </rPh>
    <phoneticPr fontId="3"/>
  </si>
  <si>
    <t>返還額　￥</t>
    <rPh sb="0" eb="2">
      <t>ヘンカン</t>
    </rPh>
    <rPh sb="2" eb="3">
      <t>ガク</t>
    </rPh>
    <phoneticPr fontId="4"/>
  </si>
  <si>
    <t>役員報酬(対象)</t>
    <rPh sb="0" eb="2">
      <t>ヤクイン</t>
    </rPh>
    <rPh sb="2" eb="4">
      <t>ホウシュウ</t>
    </rPh>
    <phoneticPr fontId="3"/>
  </si>
  <si>
    <t>給与手当(対象)</t>
    <rPh sb="0" eb="2">
      <t>キュウヨ</t>
    </rPh>
    <rPh sb="2" eb="4">
      <t>テアテ</t>
    </rPh>
    <phoneticPr fontId="3"/>
  </si>
  <si>
    <t>賞与(対象)</t>
    <rPh sb="0" eb="2">
      <t>ショウヨ</t>
    </rPh>
    <phoneticPr fontId="3"/>
  </si>
  <si>
    <t>雑給(対象)</t>
    <rPh sb="0" eb="2">
      <t>ザッキュウ</t>
    </rPh>
    <phoneticPr fontId="3"/>
  </si>
  <si>
    <t>法定福利費(対象)</t>
    <rPh sb="0" eb="2">
      <t>ホウテイ</t>
    </rPh>
    <rPh sb="2" eb="4">
      <t>フクリ</t>
    </rPh>
    <rPh sb="4" eb="5">
      <t>ヒ</t>
    </rPh>
    <phoneticPr fontId="3"/>
  </si>
  <si>
    <t>通信運搬費(対象)</t>
    <rPh sb="0" eb="2">
      <t>ツウシン</t>
    </rPh>
    <rPh sb="2" eb="4">
      <t>ウンパン</t>
    </rPh>
    <rPh sb="4" eb="5">
      <t>ヒ</t>
    </rPh>
    <phoneticPr fontId="3"/>
  </si>
  <si>
    <t>修繕費(対象)</t>
    <rPh sb="0" eb="3">
      <t>シュウゼンヒ</t>
    </rPh>
    <phoneticPr fontId="3"/>
  </si>
  <si>
    <t>水道光熱費(対象)</t>
    <rPh sb="0" eb="2">
      <t>スイドウ</t>
    </rPh>
    <rPh sb="2" eb="5">
      <t>コウネツヒ</t>
    </rPh>
    <phoneticPr fontId="3"/>
  </si>
  <si>
    <t>租税公課(対象)</t>
    <rPh sb="0" eb="2">
      <t>ソゼイ</t>
    </rPh>
    <rPh sb="2" eb="4">
      <t>コウカ</t>
    </rPh>
    <phoneticPr fontId="3"/>
  </si>
  <si>
    <t>諸謝金(対象)</t>
    <rPh sb="0" eb="3">
      <t>ショシャキン</t>
    </rPh>
    <phoneticPr fontId="3"/>
  </si>
  <si>
    <t>委託金(対象)</t>
    <rPh sb="0" eb="2">
      <t>イタク</t>
    </rPh>
    <rPh sb="2" eb="3">
      <t>キン</t>
    </rPh>
    <phoneticPr fontId="3"/>
  </si>
  <si>
    <t>保険料(対象)</t>
    <rPh sb="0" eb="3">
      <t>ホケンリョウ</t>
    </rPh>
    <phoneticPr fontId="3"/>
  </si>
  <si>
    <t>負担金(対象)</t>
    <rPh sb="0" eb="3">
      <t>フタンキン</t>
    </rPh>
    <phoneticPr fontId="3"/>
  </si>
  <si>
    <t>支払手数料(対象)</t>
    <rPh sb="0" eb="2">
      <t>シハライ</t>
    </rPh>
    <rPh sb="2" eb="5">
      <t>テスウリョウ</t>
    </rPh>
    <phoneticPr fontId="3"/>
  </si>
  <si>
    <t>通信運搬費(対象外)</t>
    <rPh sb="0" eb="2">
      <t>ツウシン</t>
    </rPh>
    <rPh sb="2" eb="4">
      <t>ウンパン</t>
    </rPh>
    <rPh sb="4" eb="5">
      <t>ヒ</t>
    </rPh>
    <rPh sb="8" eb="9">
      <t>ガイ</t>
    </rPh>
    <phoneticPr fontId="3"/>
  </si>
  <si>
    <t>修繕費(対象外)</t>
    <rPh sb="0" eb="3">
      <t>シュウゼンヒ</t>
    </rPh>
    <rPh sb="6" eb="7">
      <t>ガイ</t>
    </rPh>
    <phoneticPr fontId="3"/>
  </si>
  <si>
    <t>水道光熱費(対象外)</t>
    <rPh sb="0" eb="2">
      <t>スイドウ</t>
    </rPh>
    <rPh sb="2" eb="5">
      <t>コウネツヒ</t>
    </rPh>
    <rPh sb="8" eb="9">
      <t>ガイ</t>
    </rPh>
    <phoneticPr fontId="3"/>
  </si>
  <si>
    <t>租税公課(対象外)</t>
    <rPh sb="0" eb="2">
      <t>ソゼイ</t>
    </rPh>
    <rPh sb="2" eb="4">
      <t>コウカ</t>
    </rPh>
    <rPh sb="7" eb="8">
      <t>ガイ</t>
    </rPh>
    <phoneticPr fontId="3"/>
  </si>
  <si>
    <t>諸謝金(対象外)</t>
    <rPh sb="0" eb="3">
      <t>ショシャキン</t>
    </rPh>
    <rPh sb="6" eb="7">
      <t>ガイ</t>
    </rPh>
    <phoneticPr fontId="3"/>
  </si>
  <si>
    <t>委託金(対象外)</t>
    <rPh sb="0" eb="2">
      <t>イタク</t>
    </rPh>
    <rPh sb="2" eb="3">
      <t>キン</t>
    </rPh>
    <rPh sb="6" eb="7">
      <t>ガイ</t>
    </rPh>
    <phoneticPr fontId="3"/>
  </si>
  <si>
    <t>保険料(対象外)</t>
    <rPh sb="0" eb="3">
      <t>ホケンリョウ</t>
    </rPh>
    <rPh sb="6" eb="7">
      <t>ガイ</t>
    </rPh>
    <phoneticPr fontId="3"/>
  </si>
  <si>
    <t>負担金(対象外)</t>
    <rPh sb="0" eb="3">
      <t>フタンキン</t>
    </rPh>
    <rPh sb="6" eb="7">
      <t>ガイ</t>
    </rPh>
    <phoneticPr fontId="3"/>
  </si>
  <si>
    <t>支払手数料(対象外)</t>
    <rPh sb="0" eb="2">
      <t>シハライ</t>
    </rPh>
    <rPh sb="2" eb="5">
      <t>テスウリョウ</t>
    </rPh>
    <rPh sb="8" eb="9">
      <t>ガイ</t>
    </rPh>
    <phoneticPr fontId="3"/>
  </si>
  <si>
    <t>役員報酬(対象外)</t>
    <rPh sb="0" eb="2">
      <t>ヤクイン</t>
    </rPh>
    <rPh sb="2" eb="4">
      <t>ホウシュウ</t>
    </rPh>
    <rPh sb="7" eb="8">
      <t>ガイ</t>
    </rPh>
    <phoneticPr fontId="3"/>
  </si>
  <si>
    <t>給与手当(対象外)</t>
    <rPh sb="0" eb="2">
      <t>キュウヨ</t>
    </rPh>
    <rPh sb="2" eb="4">
      <t>テアテ</t>
    </rPh>
    <rPh sb="7" eb="8">
      <t>ガイ</t>
    </rPh>
    <phoneticPr fontId="3"/>
  </si>
  <si>
    <t>賞与(対象外)</t>
    <rPh sb="0" eb="2">
      <t>ショウヨ</t>
    </rPh>
    <rPh sb="5" eb="6">
      <t>ガイ</t>
    </rPh>
    <phoneticPr fontId="3"/>
  </si>
  <si>
    <t>雑給(対象外)</t>
    <rPh sb="0" eb="2">
      <t>ザッキュウ</t>
    </rPh>
    <rPh sb="5" eb="6">
      <t>ガイ</t>
    </rPh>
    <phoneticPr fontId="3"/>
  </si>
  <si>
    <t>法定福利費(対象外)</t>
    <rPh sb="0" eb="2">
      <t>ホウテイ</t>
    </rPh>
    <rPh sb="2" eb="4">
      <t>フクリ</t>
    </rPh>
    <rPh sb="4" eb="5">
      <t>ヒ</t>
    </rPh>
    <rPh sb="8" eb="9">
      <t>ガイ</t>
    </rPh>
    <phoneticPr fontId="3"/>
  </si>
  <si>
    <t>合計</t>
    <rPh sb="0" eb="2">
      <t>ゴウケイ</t>
    </rPh>
    <phoneticPr fontId="4"/>
  </si>
  <si>
    <t>交付金－対象経費 （Ａ－Ｂ）</t>
    <rPh sb="0" eb="3">
      <t>コウフキン</t>
    </rPh>
    <rPh sb="4" eb="6">
      <t>タイショウ</t>
    </rPh>
    <rPh sb="6" eb="8">
      <t>ケイヒ</t>
    </rPh>
    <phoneticPr fontId="4"/>
  </si>
  <si>
    <t>A/</t>
    <phoneticPr fontId="3"/>
  </si>
  <si>
    <t>B/</t>
    <phoneticPr fontId="3"/>
  </si>
  <si>
    <t>残高</t>
    <rPh sb="0" eb="2">
      <t>ザンダカ</t>
    </rPh>
    <phoneticPr fontId="4"/>
  </si>
  <si>
    <t>年　　月　　日</t>
    <rPh sb="0" eb="1">
      <t>ネン</t>
    </rPh>
    <rPh sb="3" eb="4">
      <t>ガツ</t>
    </rPh>
    <rPh sb="6" eb="7">
      <t>ニチ</t>
    </rPh>
    <phoneticPr fontId="3"/>
  </si>
  <si>
    <t xml:space="preserve">  ※該当する箇所に○をしてください。</t>
    <rPh sb="3" eb="5">
      <t>ガイトウ</t>
    </rPh>
    <rPh sb="7" eb="9">
      <t>カショ</t>
    </rPh>
    <phoneticPr fontId="4"/>
  </si>
  <si>
    <t>送付日付</t>
    <rPh sb="0" eb="2">
      <t>ソウフ</t>
    </rPh>
    <rPh sb="2" eb="4">
      <t>ヒヅケ</t>
    </rPh>
    <phoneticPr fontId="4"/>
  </si>
  <si>
    <t>ファンドB使途報告書</t>
    <rPh sb="5" eb="7">
      <t>シト</t>
    </rPh>
    <rPh sb="7" eb="10">
      <t>ホウコクショ</t>
    </rPh>
    <phoneticPr fontId="3"/>
  </si>
  <si>
    <t>その他</t>
    <rPh sb="2" eb="3">
      <t>タ</t>
    </rPh>
    <phoneticPr fontId="7"/>
  </si>
  <si>
    <r>
      <t>証 拠 書 類（領収書）の注意点　</t>
    </r>
    <r>
      <rPr>
        <b/>
        <sz val="12"/>
        <color theme="0"/>
        <rFont val="Meiryo UI"/>
        <family val="3"/>
        <charset val="128"/>
      </rPr>
      <t xml:space="preserve"> &lt;ファンドA・B 共通＞</t>
    </r>
    <rPh sb="0" eb="1">
      <t>アカシ</t>
    </rPh>
    <rPh sb="2" eb="3">
      <t>キョ</t>
    </rPh>
    <rPh sb="4" eb="5">
      <t>ショ</t>
    </rPh>
    <rPh sb="6" eb="7">
      <t>タグイ</t>
    </rPh>
    <rPh sb="8" eb="11">
      <t>リョウシュウショ</t>
    </rPh>
    <rPh sb="13" eb="15">
      <t>チュウイ</t>
    </rPh>
    <rPh sb="15" eb="16">
      <t>テン</t>
    </rPh>
    <rPh sb="27" eb="29">
      <t>キョウツウ</t>
    </rPh>
    <phoneticPr fontId="7"/>
  </si>
  <si>
    <t>コピー</t>
    <phoneticPr fontId="7"/>
  </si>
  <si>
    <t>宛名</t>
    <phoneticPr fontId="7"/>
  </si>
  <si>
    <t>不備となる証拠書類</t>
    <phoneticPr fontId="7"/>
  </si>
  <si>
    <t>振込明細書</t>
    <phoneticPr fontId="7"/>
  </si>
  <si>
    <t>レシート</t>
    <phoneticPr fontId="7"/>
  </si>
  <si>
    <t>支払規程（交通費等）</t>
    <phoneticPr fontId="7"/>
  </si>
  <si>
    <t>団体（チーム／クラブ／学校等）による諸謝金の受領</t>
    <phoneticPr fontId="7"/>
  </si>
  <si>
    <t>上半期</t>
    <rPh sb="0" eb="3">
      <t>カミハンキ</t>
    </rPh>
    <phoneticPr fontId="4"/>
  </si>
  <si>
    <t>下半期</t>
    <rPh sb="0" eb="3">
      <t>シモハンキ</t>
    </rPh>
    <phoneticPr fontId="3"/>
  </si>
  <si>
    <t>ファンドB交付金額</t>
    <rPh sb="5" eb="8">
      <t>コウフキン</t>
    </rPh>
    <rPh sb="8" eb="9">
      <t>ガク</t>
    </rPh>
    <phoneticPr fontId="4"/>
  </si>
  <si>
    <t xml:space="preserve">  期間</t>
    <rPh sb="2" eb="4">
      <t>キカン</t>
    </rPh>
    <phoneticPr fontId="3"/>
  </si>
  <si>
    <t>(2)上半期報告済金額</t>
    <rPh sb="3" eb="6">
      <t>カミハンキ</t>
    </rPh>
    <rPh sb="6" eb="8">
      <t>ホウコク</t>
    </rPh>
    <rPh sb="8" eb="9">
      <t>スミ</t>
    </rPh>
    <rPh sb="9" eb="10">
      <t>キン</t>
    </rPh>
    <rPh sb="10" eb="11">
      <t>ガク</t>
    </rPh>
    <phoneticPr fontId="4"/>
  </si>
  <si>
    <t>上半期報告後、JBAから確定報告を受けた金額</t>
    <rPh sb="0" eb="3">
      <t>カミハンキ</t>
    </rPh>
    <rPh sb="3" eb="5">
      <t>ホウコク</t>
    </rPh>
    <rPh sb="5" eb="6">
      <t>ゴ</t>
    </rPh>
    <rPh sb="12" eb="14">
      <t>カクテイ</t>
    </rPh>
    <rPh sb="14" eb="16">
      <t>ホウコク</t>
    </rPh>
    <rPh sb="17" eb="18">
      <t>ウ</t>
    </rPh>
    <rPh sb="20" eb="21">
      <t>キン</t>
    </rPh>
    <rPh sb="21" eb="22">
      <t>ガク</t>
    </rPh>
    <phoneticPr fontId="4"/>
  </si>
  <si>
    <t>(1)-(2)　※下半報告書提出時における残高</t>
    <rPh sb="9" eb="11">
      <t>カハン</t>
    </rPh>
    <rPh sb="11" eb="14">
      <t>ホウコクショ</t>
    </rPh>
    <rPh sb="14" eb="16">
      <t>テイシュツ</t>
    </rPh>
    <rPh sb="16" eb="17">
      <t>ジ</t>
    </rPh>
    <rPh sb="21" eb="23">
      <t>ザンダカ</t>
    </rPh>
    <phoneticPr fontId="4"/>
  </si>
  <si>
    <r>
      <t>●業務委託
業務委託費が50万円を超える場合は、業務委託先の領収書または業務委託先への振込明細書に加えて下記の書類が必要となります。また、業務委託の内容について問い合わせをする場合もあります。
なお、対象経費の基準／内容は、本説明資料で定められたものと同様とします。
①業務委託先作成の支出明細
②業務委託契約書</t>
    </r>
    <r>
      <rPr>
        <b/>
        <sz val="10"/>
        <rFont val="Meiryo UI"/>
        <family val="3"/>
        <charset val="128"/>
      </rPr>
      <t>（コピー）</t>
    </r>
    <phoneticPr fontId="7"/>
  </si>
  <si>
    <t>証拠書類の宛名は都道府県協会名として下さい。ただし委員会等を含む宛名でも結構です。
（例：○○バスケットボール協会○○委員会）
例外①：都道府県協会が地区協会に主管委託等で「交付金」を支出した場合、①委託した先の地区協会に支払ったことを証する書類（例：地区協会が都道府県協会宛に発行した領収書、または都道府県協会から地区協会への振込明細書のコピー）に加え、②委託した先の地区協会が委託金をどのように支出したかの書類（証拠書類）が必要で、その場合、②証拠書類（領収書）の宛名は委託した先の地区協会名として下さい。
例外②：会場使用料の減免措置を受けるため等の合理的な理由があれば、領収書の宛名が都道府県協会名でなくても構いません。ただしその場合は、証拠書類（領収書）提出時に理由を明記して下さい。</t>
    <phoneticPr fontId="7"/>
  </si>
  <si>
    <t>①	宛名が個人名のもの、宛名が「上様」等不明瞭なもの
例外：セルフ式ガソリン代等のため正しい宛名の領収書が発行されない場合、宛名が「現金フリー」「○○会員」等と機械式／自動印字された領収書は可とします。
③	日付・宛名・但書きが空白のもの
④	「〃」の記載があるもの</t>
    <phoneticPr fontId="7"/>
  </si>
  <si>
    <t>訂正印</t>
    <rPh sb="0" eb="3">
      <t>テイセイイン</t>
    </rPh>
    <phoneticPr fontId="3"/>
  </si>
  <si>
    <t>品名・単価・個数の記載されたレシートがある場合は、改めて領収書の発行を依頼せず、レシートを領収書として添付して下さい。
注：レシートが無い場合は、品名・単価・個数の記載された領収書を添付して下さい。
注：電子マネーやQRコード決済で支払った場合、領収書やレシート等、明細がわかるものを提出して下さい。
注：高速道路を使用した際、領収書の提出がない場合は対象外経費となります。ETC利用の場合は利用明細の写しを添付してください。</t>
    <phoneticPr fontId="7"/>
  </si>
  <si>
    <t>諸謝金を個人ではなく団体として受領する場合の領収書は、以下が必要となります。
①	団体名
②	団体代表者または受領者本人の役職
③	団体代表者または受領者本人の氏名
④	団体の住所（団体の所在地または受領者本人の住所）
⑤	団体印の捺印　※ただし③の氏名が自署（手書き）の場合は捺印不要</t>
    <phoneticPr fontId="7"/>
  </si>
  <si>
    <t>領収書等は別紙「領収書等貼付用紙」に貼付して下さい。裏紙や独自の用紙を利用して頂いても結構です。
貼付の際は、重ならないようにして、別紙「支出明細書」に記載する領収書No.と一致するように余白に番号を記載して下さい。</t>
    <phoneticPr fontId="7"/>
  </si>
  <si>
    <t>●直筆サインについて
旅費・謝金に係る受領印および訂正印について、印鑑は任意とし、受領者・訂正者それぞれの直筆サインのみでの対応も可とします。受領のサインについては、氏名の記名とは別に受領サイン欄を設けた上で直筆のサインをもらってください。</t>
    <phoneticPr fontId="3"/>
  </si>
  <si>
    <t>送付日</t>
    <rPh sb="0" eb="2">
      <t>ソウフ</t>
    </rPh>
    <rPh sb="2" eb="3">
      <t>ヒ</t>
    </rPh>
    <phoneticPr fontId="3"/>
  </si>
  <si>
    <t>年</t>
    <rPh sb="0" eb="1">
      <t>ネン</t>
    </rPh>
    <phoneticPr fontId="3"/>
  </si>
  <si>
    <t>　公益財団法人日本バスケットボール協会　御中</t>
    <rPh sb="1" eb="3">
      <t>コウエキ</t>
    </rPh>
    <phoneticPr fontId="3"/>
  </si>
  <si>
    <t>都道府県協会名</t>
    <rPh sb="0" eb="4">
      <t>トドウフケン</t>
    </rPh>
    <phoneticPr fontId="7"/>
  </si>
  <si>
    <t>代表者役職・氏名</t>
    <rPh sb="3" eb="5">
      <t>ヤクショク</t>
    </rPh>
    <rPh sb="6" eb="8">
      <t>シメイ</t>
    </rPh>
    <phoneticPr fontId="7"/>
  </si>
  <si>
    <t>担当者役職・氏名</t>
    <rPh sb="0" eb="2">
      <t>タントウ</t>
    </rPh>
    <rPh sb="2" eb="3">
      <t>シャ</t>
    </rPh>
    <rPh sb="3" eb="5">
      <t>ヤクショク</t>
    </rPh>
    <rPh sb="6" eb="8">
      <t>シメイ</t>
    </rPh>
    <phoneticPr fontId="4"/>
  </si>
  <si>
    <t>担当者連絡先</t>
    <rPh sb="0" eb="2">
      <t>タントウ</t>
    </rPh>
    <rPh sb="2" eb="3">
      <t>シャ</t>
    </rPh>
    <rPh sb="3" eb="6">
      <t>レンラクサキ</t>
    </rPh>
    <phoneticPr fontId="4"/>
  </si>
  <si>
    <t>　　　　　　　</t>
    <phoneticPr fontId="3"/>
  </si>
  <si>
    <t>　　ファンド　Ｂ　：　上半期報告　／　下半期報告</t>
    <rPh sb="11" eb="14">
      <t>カミハンキ</t>
    </rPh>
    <rPh sb="14" eb="16">
      <t>ホウコク</t>
    </rPh>
    <rPh sb="19" eb="22">
      <t>シモハンキ</t>
    </rPh>
    <rPh sb="22" eb="24">
      <t>ホウコク</t>
    </rPh>
    <phoneticPr fontId="3"/>
  </si>
  <si>
    <t>　※　該当する箇所に○を付けてください。</t>
    <phoneticPr fontId="3"/>
  </si>
  <si>
    <t>管理番号</t>
    <rPh sb="0" eb="2">
      <t>カンリ</t>
    </rPh>
    <rPh sb="2" eb="4">
      <t>バンゴウ</t>
    </rPh>
    <phoneticPr fontId="3"/>
  </si>
  <si>
    <t>専用サイト提出
(データ保存)</t>
    <rPh sb="0" eb="2">
      <t>センヨウ</t>
    </rPh>
    <rPh sb="5" eb="7">
      <t>テイシュツ</t>
    </rPh>
    <rPh sb="12" eb="14">
      <t>ホゾン</t>
    </rPh>
    <phoneticPr fontId="3"/>
  </si>
  <si>
    <t>　２．支出明細書・・・・・・・・・・・・・・・・・・・・</t>
    <rPh sb="3" eb="8">
      <t>シシュツメイサイショ</t>
    </rPh>
    <phoneticPr fontId="3"/>
  </si>
  <si>
    <t>　　　　</t>
    <phoneticPr fontId="3"/>
  </si>
  <si>
    <t xml:space="preserve">　　　　　JBA使用欄   </t>
    <phoneticPr fontId="3"/>
  </si>
  <si>
    <t>　１．ファンドB使途報告書・・・・・・・・・・・・・・・</t>
    <rPh sb="8" eb="10">
      <t>シト</t>
    </rPh>
    <rPh sb="10" eb="13">
      <t>ホウコクショ</t>
    </rPh>
    <phoneticPr fontId="3"/>
  </si>
  <si>
    <t>　３．証拠書類（実施要項・領収書・契約書等のコピー）・・</t>
    <rPh sb="8" eb="10">
      <t>ジッシ</t>
    </rPh>
    <rPh sb="10" eb="12">
      <t>ヨウコウ</t>
    </rPh>
    <rPh sb="13" eb="16">
      <t>リョウシュウショ</t>
    </rPh>
    <rPh sb="17" eb="19">
      <t>ケイヤク</t>
    </rPh>
    <rPh sb="19" eb="20">
      <t>ショ</t>
    </rPh>
    <rPh sb="20" eb="21">
      <t>トウ</t>
    </rPh>
    <phoneticPr fontId="3"/>
  </si>
  <si>
    <t>【　提出書類　】</t>
    <rPh sb="2" eb="4">
      <t>テイシュツ</t>
    </rPh>
    <rPh sb="4" eb="6">
      <t>ショルイ</t>
    </rPh>
    <phoneticPr fontId="3"/>
  </si>
  <si>
    <t>郵送提出
(ﾃﾞｰﾀ提出できない場合)</t>
    <rPh sb="0" eb="2">
      <t>ユウソウ</t>
    </rPh>
    <rPh sb="2" eb="4">
      <t>テイシュツ</t>
    </rPh>
    <rPh sb="10" eb="12">
      <t>テイシュツ</t>
    </rPh>
    <rPh sb="16" eb="18">
      <t>バアイ</t>
    </rPh>
    <phoneticPr fontId="3"/>
  </si>
  <si>
    <t>#</t>
  </si>
  <si>
    <t>都道府県</t>
    <rPh sb="0" eb="4">
      <t>トドウフケン</t>
    </rPh>
    <phoneticPr fontId="17"/>
  </si>
  <si>
    <t>01</t>
  </si>
  <si>
    <t>北海道</t>
    <rPh sb="0" eb="1">
      <t>キタ</t>
    </rPh>
    <phoneticPr fontId="17"/>
  </si>
  <si>
    <t>一般財団法人北海道バスケットボール協会</t>
  </si>
  <si>
    <t>02</t>
  </si>
  <si>
    <t>青森</t>
  </si>
  <si>
    <t>一般財団法人青森県バスケットボール協会</t>
  </si>
  <si>
    <t>03</t>
  </si>
  <si>
    <t>岩手</t>
  </si>
  <si>
    <t>一般社団法人岩手県バスケットボール協会</t>
  </si>
  <si>
    <t>04</t>
  </si>
  <si>
    <t>宮城</t>
  </si>
  <si>
    <t>一般社団法人宮城県バスケットボール協会</t>
  </si>
  <si>
    <t>05</t>
  </si>
  <si>
    <t>秋田</t>
  </si>
  <si>
    <t>一般社団法人秋田県バスケットボール協会</t>
  </si>
  <si>
    <t>06</t>
  </si>
  <si>
    <t>山形</t>
  </si>
  <si>
    <t>一般財団法人山形県バスケットボール協会</t>
  </si>
  <si>
    <t>07</t>
  </si>
  <si>
    <t>福島</t>
  </si>
  <si>
    <t>一般社団法人福島県バスケットボール協会</t>
  </si>
  <si>
    <t>08</t>
  </si>
  <si>
    <t>茨城</t>
  </si>
  <si>
    <t>一般社団法人茨城県バスケットボール協会</t>
  </si>
  <si>
    <t>09</t>
  </si>
  <si>
    <t>栃木</t>
  </si>
  <si>
    <t>一般社団法人栃木県バスケットボール協会</t>
  </si>
  <si>
    <t>10</t>
  </si>
  <si>
    <t>群馬</t>
  </si>
  <si>
    <t>一般財団法人群馬県バスケットボール協会</t>
  </si>
  <si>
    <t>11</t>
  </si>
  <si>
    <t>埼玉</t>
  </si>
  <si>
    <t>一般社団法人埼玉県バスケットボール協会</t>
  </si>
  <si>
    <t>12</t>
  </si>
  <si>
    <t>千葉</t>
  </si>
  <si>
    <t>一般社団法人千葉県バスケットボール協会</t>
  </si>
  <si>
    <t>13</t>
  </si>
  <si>
    <t>東京</t>
  </si>
  <si>
    <t>一般社団法人東京都バスケットボール協会</t>
  </si>
  <si>
    <t>14</t>
  </si>
  <si>
    <t>神奈川</t>
    <rPh sb="0" eb="3">
      <t>カナガワ</t>
    </rPh>
    <phoneticPr fontId="17"/>
  </si>
  <si>
    <t>一般社団法人神奈川県バスケットボール協会</t>
  </si>
  <si>
    <t>15</t>
  </si>
  <si>
    <t>山梨</t>
  </si>
  <si>
    <t>一般社団法人山梨県バスケットボール協会</t>
  </si>
  <si>
    <t>16</t>
  </si>
  <si>
    <t>長野</t>
  </si>
  <si>
    <t>一般社団法人長野県バスケットボール協会</t>
  </si>
  <si>
    <t>17</t>
  </si>
  <si>
    <t>新潟</t>
  </si>
  <si>
    <t>一般財団法人新潟県バスケットボール協会</t>
  </si>
  <si>
    <t>18</t>
  </si>
  <si>
    <t>富山</t>
  </si>
  <si>
    <t>一般財団法人富山県バスケットボール協会　</t>
  </si>
  <si>
    <t>19</t>
  </si>
  <si>
    <t>石川</t>
  </si>
  <si>
    <t>一般社団法人石川県バスケットボール協会</t>
  </si>
  <si>
    <t>20</t>
  </si>
  <si>
    <t>福井</t>
  </si>
  <si>
    <t>一般社団法人福井県バスケットボール協会</t>
  </si>
  <si>
    <t>21</t>
  </si>
  <si>
    <t>岐阜</t>
  </si>
  <si>
    <t>一般財団法人岐阜県バスケットボール協会</t>
  </si>
  <si>
    <t>22</t>
  </si>
  <si>
    <t>静岡</t>
  </si>
  <si>
    <t>一般社団法人静岡県バスケットボール協会</t>
  </si>
  <si>
    <t>23</t>
  </si>
  <si>
    <t>愛知</t>
  </si>
  <si>
    <t>一般財団法人愛知県バスケットボール協会</t>
  </si>
  <si>
    <t>24</t>
  </si>
  <si>
    <t>三重</t>
  </si>
  <si>
    <t>一般社団法人三重県バスケットボール協会</t>
  </si>
  <si>
    <t>25</t>
  </si>
  <si>
    <t>滋賀</t>
  </si>
  <si>
    <t>一般社団法人滋賀県バスケットボール協会</t>
  </si>
  <si>
    <t>26</t>
  </si>
  <si>
    <t>京都</t>
  </si>
  <si>
    <t>一般社団法人京都府バスケットボール協会</t>
  </si>
  <si>
    <t>27</t>
  </si>
  <si>
    <t>大阪</t>
  </si>
  <si>
    <t>一般財団法人大阪府バスケットボール協会</t>
  </si>
  <si>
    <t>28</t>
  </si>
  <si>
    <t>兵庫</t>
  </si>
  <si>
    <t>一般財団法人兵庫県バスケットボール協会</t>
  </si>
  <si>
    <t>29</t>
  </si>
  <si>
    <t>奈良</t>
  </si>
  <si>
    <t>一般社団法人奈良県バスケットボール協会</t>
  </si>
  <si>
    <t>30</t>
  </si>
  <si>
    <t>和歌山</t>
    <rPh sb="0" eb="1">
      <t>ワ</t>
    </rPh>
    <phoneticPr fontId="17"/>
  </si>
  <si>
    <t>一般社団法人和歌山県バスケットボール協会</t>
  </si>
  <si>
    <t>31</t>
  </si>
  <si>
    <t>鳥取</t>
  </si>
  <si>
    <t>一般社団法人鳥取県バスケットボール協会</t>
  </si>
  <si>
    <t>32</t>
  </si>
  <si>
    <t>島根</t>
    <rPh sb="0" eb="2">
      <t>シマネ</t>
    </rPh>
    <phoneticPr fontId="17"/>
  </si>
  <si>
    <t>一般財団法人島根県バスケットボール協会</t>
  </si>
  <si>
    <t>33</t>
  </si>
  <si>
    <t>岡山</t>
  </si>
  <si>
    <t>一般社団法人岡山県バスケットボール協会</t>
  </si>
  <si>
    <t>34</t>
  </si>
  <si>
    <t>広島</t>
  </si>
  <si>
    <t>一般財団法人 広島県バスケットボール協会</t>
  </si>
  <si>
    <t>35</t>
  </si>
  <si>
    <t>山口</t>
  </si>
  <si>
    <t>一般社団法人山口県バスケットボール協会</t>
  </si>
  <si>
    <t>36</t>
  </si>
  <si>
    <t>徳島</t>
  </si>
  <si>
    <t>一般社団法人徳島県バスケットボール協会</t>
  </si>
  <si>
    <t>37</t>
  </si>
  <si>
    <t>香川</t>
  </si>
  <si>
    <t>一般社団法人香川県バスケットボール協会</t>
  </si>
  <si>
    <t>38</t>
  </si>
  <si>
    <t>愛媛</t>
  </si>
  <si>
    <t>一般社団法人愛媛県バスケットボール協会</t>
  </si>
  <si>
    <t>39</t>
  </si>
  <si>
    <t>高知</t>
  </si>
  <si>
    <t>一般社団法人高知県バスケットボール協会</t>
  </si>
  <si>
    <t>40</t>
  </si>
  <si>
    <t>福岡</t>
  </si>
  <si>
    <t>一般社団法人福岡県バスケットボール協会</t>
  </si>
  <si>
    <t>41</t>
  </si>
  <si>
    <t>佐賀</t>
  </si>
  <si>
    <t>一般社団法人佐賀県バスケットボール協会</t>
  </si>
  <si>
    <t>42</t>
  </si>
  <si>
    <t>長崎</t>
  </si>
  <si>
    <t>一般社団法人長崎県バスケットボール協会</t>
  </si>
  <si>
    <t>43</t>
  </si>
  <si>
    <t>熊本</t>
  </si>
  <si>
    <t>一般社団法人熊本県バスケットボール協会</t>
  </si>
  <si>
    <t>44</t>
  </si>
  <si>
    <t>大分</t>
  </si>
  <si>
    <t>一般社団法人大分県バスケットボール協会</t>
  </si>
  <si>
    <t>45</t>
  </si>
  <si>
    <t>宮崎</t>
  </si>
  <si>
    <t>一般社団法人宮崎県バスケットボール協会</t>
  </si>
  <si>
    <t>46</t>
  </si>
  <si>
    <t>鹿児島</t>
    <rPh sb="0" eb="3">
      <t>カゴシマ</t>
    </rPh>
    <phoneticPr fontId="17"/>
  </si>
  <si>
    <t>一般社団法人鹿児島県バスケットボール協会</t>
  </si>
  <si>
    <t>47</t>
  </si>
  <si>
    <t>沖縄</t>
  </si>
  <si>
    <t>一般財団法人沖縄県バスケットボール協会</t>
  </si>
  <si>
    <r>
      <rPr>
        <sz val="22"/>
        <color theme="1"/>
        <rFont val="Meiryo UI"/>
        <family val="3"/>
        <charset val="128"/>
      </rPr>
      <t xml:space="preserve">　　　　 ↑
</t>
    </r>
    <r>
      <rPr>
        <sz val="14"/>
        <color theme="1"/>
        <rFont val="Meiryo UI"/>
        <family val="3"/>
        <charset val="128"/>
      </rPr>
      <t>送付資料の□に【✔】を付けてください</t>
    </r>
    <rPh sb="7" eb="9">
      <t>ソウフ</t>
    </rPh>
    <phoneticPr fontId="7"/>
  </si>
  <si>
    <r>
      <t xml:space="preserve">　　　　                ↑　    　　　     ↑
</t>
    </r>
    <r>
      <rPr>
        <sz val="14"/>
        <color theme="1"/>
        <rFont val="Meiryo UI"/>
        <family val="3"/>
        <charset val="128"/>
      </rPr>
      <t xml:space="preserve">                   送付資料の□に【✔】を付けてください</t>
    </r>
    <rPh sb="34" eb="36">
      <t>ソウフ</t>
    </rPh>
    <phoneticPr fontId="7"/>
  </si>
  <si>
    <t>使途報告送付状</t>
    <rPh sb="0" eb="2">
      <t>シト</t>
    </rPh>
    <rPh sb="2" eb="4">
      <t>ホウコク</t>
    </rPh>
    <phoneticPr fontId="3"/>
  </si>
  <si>
    <t>証拠書類は原則PDF等のデータで提出してください。郵送の場合、コピーを提出して下さい（原本は必要ありません）</t>
    <phoneticPr fontId="7"/>
  </si>
  <si>
    <t>領収書や旅費日当・諸謝金精算書について、訂正が生じる場合は必ず当事者（領収者）や担当者の訂正印または訂正サインをお願いいたします。</t>
    <phoneticPr fontId="3"/>
  </si>
  <si>
    <t>請求書により振込をするため領収書が発行されない場合は、振込明細書を領収書に替えることができます。この場合は、請求書および振込明細書を提出して下さい。対象外経費の振込手数料は対象外経費となります。
注：振込人は都道府県協会名として下さい。（例：○○委員会会計口等は不可）</t>
    <phoneticPr fontId="7"/>
  </si>
  <si>
    <t>以下の支払においては、支払根拠となる規程の提出が必要となります。
①役員等へ支給する報酬
②交通費、宿泊費および日当を支給する旅費交通費
③審判謝礼または講師謝礼等の諸謝金
なお、都道府県協会の全体／共通の規程ではなく、当該事業等のために個別／独自に作成された規程／基準に従う場合は、該当する規程／基準を添付して下さい（コピー可）。
その際、当該規程／基準には、都道府県協会による団体名の記載および団体印の捺印が必要となります（コピー可）。
また、D-fund専用サイトの各都道府県協会専用ページ「規程一覧」に最新の規程等を保存して頂くことで、当該規程のご提出は不要となります。
注：領収書・精算書に規程／基準の内容が付記されている場合でも規程／基準は必要です。
・旅費・日当･諸謝金精算書の余白に「××旅費規程を適用」など明記してください。</t>
    <phoneticPr fontId="7"/>
  </si>
  <si>
    <t>添付方法</t>
    <rPh sb="0" eb="2">
      <t>テンプ</t>
    </rPh>
    <phoneticPr fontId="7"/>
  </si>
  <si>
    <t xml:space="preserve">●都道府県協会／地区協会等が別途定める基準／ルール
本申請要項で定められた内容に加えて、都道府県協会／地区協会等がさらに詳細／厳密な独自基準／規程を定めている場合、当該独自基準／規程を適用して頂いて結構です。（例：イベント等における審判報酬の上限基準：JBA＝1万円未満⇔都道府県協会＝５千円以下）
</t>
    <rPh sb="111" eb="112">
      <t>トウ</t>
    </rPh>
    <rPh sb="116" eb="118">
      <t>シンパン</t>
    </rPh>
    <rPh sb="118" eb="120">
      <t>ホウシュウ</t>
    </rPh>
    <rPh sb="144" eb="146">
      <t>センエン</t>
    </rPh>
    <phoneticPr fontId="7"/>
  </si>
  <si>
    <t>11．ファンドB交付金　対象経費基準</t>
    <rPh sb="8" eb="11">
      <t>コウフキン</t>
    </rPh>
    <rPh sb="12" eb="14">
      <t>タイショウ</t>
    </rPh>
    <rPh sb="14" eb="16">
      <t>ケイヒ</t>
    </rPh>
    <rPh sb="16" eb="18">
      <t>キジュン</t>
    </rPh>
    <phoneticPr fontId="7"/>
  </si>
  <si>
    <t>役員報酬</t>
    <rPh sb="0" eb="2">
      <t>ヤクイン</t>
    </rPh>
    <rPh sb="2" eb="4">
      <t>ホウシュウ</t>
    </rPh>
    <phoneticPr fontId="7"/>
  </si>
  <si>
    <t>給与手当</t>
    <rPh sb="0" eb="2">
      <t>キュウヨ</t>
    </rPh>
    <rPh sb="2" eb="4">
      <t>テア</t>
    </rPh>
    <phoneticPr fontId="7"/>
  </si>
  <si>
    <t>賞与</t>
    <rPh sb="0" eb="2">
      <t>ショウヨ</t>
    </rPh>
    <phoneticPr fontId="7"/>
  </si>
  <si>
    <t>雑給</t>
    <rPh sb="0" eb="1">
      <t>ザツ</t>
    </rPh>
    <rPh sb="1" eb="2">
      <t>キュウ</t>
    </rPh>
    <phoneticPr fontId="7"/>
  </si>
  <si>
    <t>法定福利費</t>
    <rPh sb="0" eb="2">
      <t>ホウテイ</t>
    </rPh>
    <rPh sb="2" eb="4">
      <t>フクリ</t>
    </rPh>
    <rPh sb="4" eb="5">
      <t>ヒ</t>
    </rPh>
    <phoneticPr fontId="7"/>
  </si>
  <si>
    <t>会議費</t>
    <rPh sb="0" eb="3">
      <t>カイギヒ</t>
    </rPh>
    <phoneticPr fontId="7"/>
  </si>
  <si>
    <t>旅費交通費</t>
    <rPh sb="0" eb="2">
      <t>リョヒ</t>
    </rPh>
    <rPh sb="2" eb="5">
      <t>コウツウヒ</t>
    </rPh>
    <phoneticPr fontId="7"/>
  </si>
  <si>
    <t>通信運搬費</t>
    <rPh sb="0" eb="2">
      <t>ツウシン</t>
    </rPh>
    <rPh sb="2" eb="4">
      <t>ウンパン</t>
    </rPh>
    <rPh sb="4" eb="5">
      <t>ヒ</t>
    </rPh>
    <phoneticPr fontId="7"/>
  </si>
  <si>
    <t>事務用消耗品</t>
    <rPh sb="0" eb="2">
      <t>ジム</t>
    </rPh>
    <rPh sb="2" eb="3">
      <t>ヨウ</t>
    </rPh>
    <rPh sb="3" eb="5">
      <t>ショウモウ</t>
    </rPh>
    <rPh sb="5" eb="6">
      <t>ヒン</t>
    </rPh>
    <phoneticPr fontId="7"/>
  </si>
  <si>
    <t>修繕費</t>
    <rPh sb="0" eb="2">
      <t>シュウゼン</t>
    </rPh>
    <rPh sb="2" eb="3">
      <t>ヒ</t>
    </rPh>
    <phoneticPr fontId="7"/>
  </si>
  <si>
    <t>印刷製本費</t>
    <rPh sb="0" eb="2">
      <t>インサツ</t>
    </rPh>
    <rPh sb="2" eb="4">
      <t>セイホン</t>
    </rPh>
    <rPh sb="4" eb="5">
      <t>ヒ</t>
    </rPh>
    <phoneticPr fontId="7"/>
  </si>
  <si>
    <t>賃借料</t>
    <rPh sb="0" eb="3">
      <t>チンシャクリョウ</t>
    </rPh>
    <phoneticPr fontId="7"/>
  </si>
  <si>
    <t>水道光熱費</t>
    <rPh sb="0" eb="2">
      <t>スイドウ</t>
    </rPh>
    <rPh sb="2" eb="5">
      <t>コウネツヒ</t>
    </rPh>
    <phoneticPr fontId="7"/>
  </si>
  <si>
    <t>租税公課</t>
    <rPh sb="0" eb="2">
      <t>ソゼイ</t>
    </rPh>
    <rPh sb="2" eb="4">
      <t>コウカ</t>
    </rPh>
    <phoneticPr fontId="7"/>
  </si>
  <si>
    <t>諸謝金</t>
    <rPh sb="0" eb="1">
      <t>ショ</t>
    </rPh>
    <rPh sb="1" eb="3">
      <t>シャキン</t>
    </rPh>
    <phoneticPr fontId="7"/>
  </si>
  <si>
    <t>委託金</t>
    <rPh sb="0" eb="2">
      <t>イタク</t>
    </rPh>
    <rPh sb="2" eb="3">
      <t>キン</t>
    </rPh>
    <phoneticPr fontId="7"/>
  </si>
  <si>
    <t>保険料</t>
    <rPh sb="0" eb="2">
      <t>ホケン</t>
    </rPh>
    <rPh sb="2" eb="3">
      <t>リョウ</t>
    </rPh>
    <phoneticPr fontId="7"/>
  </si>
  <si>
    <t>器具備品費</t>
    <rPh sb="0" eb="2">
      <t>キグ</t>
    </rPh>
    <rPh sb="2" eb="4">
      <t>ビヒン</t>
    </rPh>
    <rPh sb="4" eb="5">
      <t>ヒ</t>
    </rPh>
    <phoneticPr fontId="7"/>
  </si>
  <si>
    <t>負担金</t>
    <rPh sb="0" eb="3">
      <t>フタンキン</t>
    </rPh>
    <phoneticPr fontId="7"/>
  </si>
  <si>
    <t>支払手数料</t>
    <rPh sb="0" eb="2">
      <t>シハライ</t>
    </rPh>
    <rPh sb="2" eb="5">
      <t>テスウリョウ</t>
    </rPh>
    <phoneticPr fontId="7"/>
  </si>
  <si>
    <t>雑費</t>
    <rPh sb="0" eb="2">
      <t>ザッピ</t>
    </rPh>
    <phoneticPr fontId="7"/>
  </si>
  <si>
    <t>対象経費</t>
    <rPh sb="0" eb="2">
      <t>タイショウ</t>
    </rPh>
    <rPh sb="2" eb="4">
      <t>ケイヒ</t>
    </rPh>
    <phoneticPr fontId="7"/>
  </si>
  <si>
    <t xml:space="preserve">・理事、監事に対する給与・賞与・謝金
※給与総額（通勤手当を除く）を対象経費とする。
</t>
    <rPh sb="25" eb="27">
      <t>ツウキン</t>
    </rPh>
    <rPh sb="27" eb="29">
      <t>テアテ</t>
    </rPh>
    <rPh sb="30" eb="31">
      <t>ノゾ</t>
    </rPh>
    <phoneticPr fontId="7"/>
  </si>
  <si>
    <t xml:space="preserve">・職員に対する給与
※給与総額（通勤手当を除く）を対象経費とする。
</t>
    <phoneticPr fontId="7"/>
  </si>
  <si>
    <t xml:space="preserve">・職員に対する賞与
※給与総額（通勤手当を除く）を対象経費とする。
</t>
    <rPh sb="7" eb="8">
      <t>ショウ</t>
    </rPh>
    <phoneticPr fontId="7"/>
  </si>
  <si>
    <t xml:space="preserve">・アルバイトやパートに支払う給料
※給与総額（通勤手当を除く）を対象経費とする。
</t>
    <phoneticPr fontId="7"/>
  </si>
  <si>
    <t xml:space="preserve">・厚生年金、健康保険、労働保険（雇用保険、労災保険等）の支払額の50％
</t>
    <rPh sb="11" eb="13">
      <t>ロウドウ</t>
    </rPh>
    <rPh sb="13" eb="15">
      <t>ホケン</t>
    </rPh>
    <phoneticPr fontId="7"/>
  </si>
  <si>
    <t>・理事会、評議員会／社員総会等以外で組織運営全般に関わる交通費
・役員、常勤職員やアルバイト、パート等の通勤手当
※日当上限額　3,000円/日
【補足】
日当とは、実費弁償として支給される手当（実費交通費+食事の補助など）</t>
    <rPh sb="33" eb="35">
      <t>ヤクイン</t>
    </rPh>
    <phoneticPr fontId="7"/>
  </si>
  <si>
    <t xml:space="preserve">・切手、はがき、宅急便代、電話代等
・事務所のインターネット接続費やシステム利用代金等
・公式ホームページの運用・維持に係る費用
</t>
    <phoneticPr fontId="7"/>
  </si>
  <si>
    <t xml:space="preserve">・筆記用具類、コピー用紙等事務用消耗品
※都道府県協会で管理され、個人所有とならないもの
</t>
    <phoneticPr fontId="7"/>
  </si>
  <si>
    <t>・備品や建物等、事務所の資産を修繕するための支出</t>
    <phoneticPr fontId="7"/>
  </si>
  <si>
    <t xml:space="preserve">・名刺や挨拶状の印刷代
・事業報告書
</t>
    <rPh sb="13" eb="18">
      <t>ジギョウホウコクショ</t>
    </rPh>
    <phoneticPr fontId="7"/>
  </si>
  <si>
    <t xml:space="preserve">・事務所の賃借料
・リース料、レンタル料等物品を賃借するための支出
</t>
    <phoneticPr fontId="7"/>
  </si>
  <si>
    <t>・事務所の水道代、ガス代、電気代、灯油代等の費用</t>
    <phoneticPr fontId="7"/>
  </si>
  <si>
    <t>・専門家（税理士、弁護士等）の報酬</t>
    <phoneticPr fontId="7"/>
  </si>
  <si>
    <t>・法人外部に対する業務の委託・外注に要する費用</t>
    <phoneticPr fontId="7"/>
  </si>
  <si>
    <t>・事務所に関する保険（地震保険、火災保険等）</t>
    <phoneticPr fontId="7"/>
  </si>
  <si>
    <t>・ボール(試合球等)、デジタイマー、ショットクロック、TOセット、ビブス等の購入代
・パソコン、プリンター等の購入に要する費用
・器具備品費の購入は、下記条件全てを満たす場合のみ
①都道府県協会が（備品／資産管理台帳を作成の上）管理し個人所有とならないこと
②備品／資産管理台帳の提出</t>
    <rPh sb="8" eb="9">
      <t>トウ</t>
    </rPh>
    <phoneticPr fontId="7"/>
  </si>
  <si>
    <t>・対象経費の振込手数料</t>
    <rPh sb="1" eb="3">
      <t>タイショウ</t>
    </rPh>
    <rPh sb="3" eb="5">
      <t>ケイヒ</t>
    </rPh>
    <rPh sb="6" eb="8">
      <t>フリコミ</t>
    </rPh>
    <rPh sb="8" eb="10">
      <t>テスウ</t>
    </rPh>
    <rPh sb="10" eb="11">
      <t>リョウ</t>
    </rPh>
    <phoneticPr fontId="7"/>
  </si>
  <si>
    <t xml:space="preserve">●交付金の対象となる経費（対象経費）
【ファンドB】
（1）対象経費は、都道府県協会の法人運営に係る経費（管理費）であることが明確でなければなりません。
（2）対象年度に支出した経費に限ります。
</t>
    <phoneticPr fontId="7"/>
  </si>
  <si>
    <t>対象外経費</t>
    <rPh sb="0" eb="3">
      <t>タイショウガイ</t>
    </rPh>
    <rPh sb="3" eb="5">
      <t>ケイヒ</t>
    </rPh>
    <phoneticPr fontId="7"/>
  </si>
  <si>
    <t>上記以外の費用</t>
    <rPh sb="0" eb="2">
      <t>ジョウキ</t>
    </rPh>
    <rPh sb="2" eb="4">
      <t>イガイ</t>
    </rPh>
    <rPh sb="5" eb="7">
      <t>ヒヨウ</t>
    </rPh>
    <phoneticPr fontId="7"/>
  </si>
  <si>
    <t>上記以外の費用</t>
    <phoneticPr fontId="7"/>
  </si>
  <si>
    <t>・懇親会費
・1人あたり1,000円（消費税込）を超えた分の弁当代
・1人あたりの単価が不明な飲食代
・関係会社との酒宴費用</t>
    <rPh sb="52" eb="54">
      <t>カンケイ</t>
    </rPh>
    <rPh sb="54" eb="56">
      <t>ガイシャ</t>
    </rPh>
    <rPh sb="58" eb="59">
      <t>サケ</t>
    </rPh>
    <rPh sb="59" eb="60">
      <t>エン</t>
    </rPh>
    <rPh sb="60" eb="62">
      <t>ヒヨウ</t>
    </rPh>
    <phoneticPr fontId="7"/>
  </si>
  <si>
    <t>・都道府県協会が定めた規定額または事業ごとに定めた規定を超えた分
・視察に伴う費用</t>
    <rPh sb="34" eb="36">
      <t>シサツ</t>
    </rPh>
    <rPh sb="37" eb="38">
      <t>トモナ</t>
    </rPh>
    <rPh sb="39" eb="41">
      <t>ヒヨウ</t>
    </rPh>
    <phoneticPr fontId="7"/>
  </si>
  <si>
    <t>・上記以外の費用
・NHK受信料および有料放送</t>
    <rPh sb="1" eb="3">
      <t>ジョウキ</t>
    </rPh>
    <rPh sb="3" eb="5">
      <t>イガイ</t>
    </rPh>
    <rPh sb="6" eb="8">
      <t>ヒヨウ</t>
    </rPh>
    <phoneticPr fontId="7"/>
  </si>
  <si>
    <t>・個人所有となるもの
・ごみ処理費</t>
    <rPh sb="14" eb="17">
      <t>ショリヒ</t>
    </rPh>
    <phoneticPr fontId="7"/>
  </si>
  <si>
    <t xml:space="preserve">・大会プログラム等事業に紐付くもの
・協会会報誌の印刷代
・印刷製本に係る業務委託料
</t>
    <rPh sb="19" eb="21">
      <t>キョウカイ</t>
    </rPh>
    <rPh sb="21" eb="24">
      <t>カイホウシ</t>
    </rPh>
    <rPh sb="25" eb="28">
      <t>インサツダイ</t>
    </rPh>
    <rPh sb="30" eb="32">
      <t>インサツ</t>
    </rPh>
    <rPh sb="32" eb="34">
      <t>セイホン</t>
    </rPh>
    <rPh sb="35" eb="36">
      <t>カカ</t>
    </rPh>
    <rPh sb="37" eb="42">
      <t>ギョウムイタクリョウ</t>
    </rPh>
    <phoneticPr fontId="7"/>
  </si>
  <si>
    <t>・施設の借上料等事業に紐付くもの</t>
    <phoneticPr fontId="7"/>
  </si>
  <si>
    <t xml:space="preserve">上記以外の費用
・事務所警備費
</t>
    <rPh sb="0" eb="2">
      <t>ジョウキ</t>
    </rPh>
    <rPh sb="2" eb="4">
      <t>イガイ</t>
    </rPh>
    <rPh sb="5" eb="7">
      <t>ヒヨウ</t>
    </rPh>
    <rPh sb="9" eb="12">
      <t>ジムショ</t>
    </rPh>
    <rPh sb="12" eb="15">
      <t>ケイビヒ</t>
    </rPh>
    <phoneticPr fontId="7"/>
  </si>
  <si>
    <t>・JBAやJSB、スポーツ協会、高体連など関連団体等へ納める加盟料
・ブロック協会へ収める分担金
・会費等の負担金支出</t>
    <rPh sb="13" eb="15">
      <t>キョウカイ</t>
    </rPh>
    <rPh sb="16" eb="19">
      <t>コウタイレン</t>
    </rPh>
    <rPh sb="21" eb="23">
      <t>カンレン</t>
    </rPh>
    <rPh sb="23" eb="25">
      <t>ダンタイ</t>
    </rPh>
    <rPh sb="25" eb="26">
      <t>トウ</t>
    </rPh>
    <rPh sb="39" eb="41">
      <t>キョウカイ</t>
    </rPh>
    <rPh sb="42" eb="43">
      <t>オサ</t>
    </rPh>
    <rPh sb="45" eb="48">
      <t>ブンタンキン</t>
    </rPh>
    <phoneticPr fontId="7"/>
  </si>
  <si>
    <t>・対象経費以外に関する支払をした場合の振込料
・各種事業費（大会運営、講習会開催等に係る費用）の振込料</t>
    <rPh sb="48" eb="50">
      <t>フリコミ</t>
    </rPh>
    <rPh sb="50" eb="51">
      <t>リョウ</t>
    </rPh>
    <phoneticPr fontId="7"/>
  </si>
  <si>
    <t xml:space="preserve">・各種事業費（大会運営、講習会開催等に係る費用）
・上記の科目に当てはまらない費用
</t>
    <phoneticPr fontId="7"/>
  </si>
  <si>
    <t xml:space="preserve">●交付金の対象とならない経費（対象外経費）
（1）大会運営や講習会開催に紐付く費用
　　　　 → ファンドAの交付対象
（2）法人税・住民税・事業税
（3）個人所有となる備品・消耗品等
（4）慶弔に関する費用
（5）書籍(ルールブック等JBA発行物)の購入
</t>
    <rPh sb="108" eb="110">
      <t>ショセキ</t>
    </rPh>
    <rPh sb="117" eb="118">
      <t>トウ</t>
    </rPh>
    <rPh sb="126" eb="128">
      <t>コウニュウ</t>
    </rPh>
    <phoneticPr fontId="7"/>
  </si>
  <si>
    <t>証拠書類等の整理</t>
    <rPh sb="0" eb="2">
      <t>ショウコ</t>
    </rPh>
    <rPh sb="2" eb="4">
      <t>ショルイ</t>
    </rPh>
    <rPh sb="4" eb="5">
      <t>トウ</t>
    </rPh>
    <rPh sb="6" eb="8">
      <t>セイリ</t>
    </rPh>
    <phoneticPr fontId="7"/>
  </si>
  <si>
    <r>
      <t xml:space="preserve">・役員報酬規程
・明細のわかる書類および銀行振込控
</t>
    </r>
    <r>
      <rPr>
        <b/>
        <sz val="10"/>
        <rFont val="Meiryo UI"/>
        <family val="3"/>
        <charset val="128"/>
      </rPr>
      <t>【内容記載例】</t>
    </r>
    <r>
      <rPr>
        <sz val="10"/>
        <rFont val="Meiryo UI"/>
        <family val="3"/>
        <charset val="128"/>
      </rPr>
      <t xml:space="preserve">
・役員報酬●月～●月分
</t>
    </r>
    <rPh sb="1" eb="5">
      <t>ヤクインホウシュウ</t>
    </rPh>
    <rPh sb="5" eb="7">
      <t>キテイ</t>
    </rPh>
    <rPh sb="36" eb="40">
      <t>ヤクインホウシュウ</t>
    </rPh>
    <phoneticPr fontId="7"/>
  </si>
  <si>
    <r>
      <t xml:space="preserve">・雇用契約書
・給与台帳等明細のわかる書類および銀行振込控
・勤怠明細
</t>
    </r>
    <r>
      <rPr>
        <b/>
        <sz val="10"/>
        <rFont val="Meiryo UI"/>
        <family val="3"/>
        <charset val="128"/>
      </rPr>
      <t>【内容記載例】</t>
    </r>
    <r>
      <rPr>
        <sz val="10"/>
        <rFont val="Meiryo UI"/>
        <family val="3"/>
        <charset val="128"/>
      </rPr>
      <t xml:space="preserve">
・常勤職員給与●月～●月分
</t>
    </r>
    <rPh sb="1" eb="6">
      <t>コヨウケイヤクショ</t>
    </rPh>
    <rPh sb="31" eb="35">
      <t>キンタイメイサイ</t>
    </rPh>
    <phoneticPr fontId="7"/>
  </si>
  <si>
    <r>
      <t xml:space="preserve">・給与台帳等明細のわかる書類および銀行振込控
</t>
    </r>
    <r>
      <rPr>
        <b/>
        <sz val="10"/>
        <rFont val="Meiryo UI"/>
        <family val="3"/>
        <charset val="128"/>
      </rPr>
      <t>【内容記載例】</t>
    </r>
    <r>
      <rPr>
        <sz val="10"/>
        <rFont val="Meiryo UI"/>
        <family val="3"/>
        <charset val="128"/>
      </rPr>
      <t xml:space="preserve">
・常勤職員賞与●月
</t>
    </r>
    <phoneticPr fontId="7"/>
  </si>
  <si>
    <r>
      <t xml:space="preserve">・給与台帳等明細のわかる書類および銀行振込控
</t>
    </r>
    <r>
      <rPr>
        <b/>
        <sz val="10"/>
        <rFont val="Meiryo UI"/>
        <family val="3"/>
        <charset val="128"/>
      </rPr>
      <t>【内容記載例】</t>
    </r>
    <r>
      <rPr>
        <sz val="10"/>
        <rFont val="Meiryo UI"/>
        <family val="3"/>
        <charset val="128"/>
      </rPr>
      <t xml:space="preserve">
・アルバイト給与●月～●月分
</t>
    </r>
    <phoneticPr fontId="7"/>
  </si>
  <si>
    <r>
      <t xml:space="preserve">・年金事務所発行の年金事務所発行の「保険料納付告知額・領収済額通知書」
・労働局宛の納付書
</t>
    </r>
    <r>
      <rPr>
        <b/>
        <sz val="10"/>
        <rFont val="Meiryo UI"/>
        <family val="3"/>
        <charset val="128"/>
      </rPr>
      <t>【内容記載例】</t>
    </r>
    <r>
      <rPr>
        <sz val="10"/>
        <rFont val="Meiryo UI"/>
        <family val="3"/>
        <charset val="128"/>
      </rPr>
      <t xml:space="preserve">
・給与●月分　健康保険料
</t>
    </r>
    <phoneticPr fontId="7"/>
  </si>
  <si>
    <r>
      <t xml:space="preserve">・利用先、購入先等の発行する（明細のわかる）領収書またはレシート
・予約表または施設所有者の発行する使用許可書
・出席者へ支払う交通費の証拠書類等は、右記の「旅費交通費」を適用する
</t>
    </r>
    <r>
      <rPr>
        <b/>
        <sz val="10"/>
        <rFont val="Meiryo UI"/>
        <family val="3"/>
        <charset val="128"/>
      </rPr>
      <t>【内容記載例】</t>
    </r>
    <r>
      <rPr>
        <sz val="10"/>
        <rFont val="Meiryo UI"/>
        <family val="3"/>
        <charset val="128"/>
      </rPr>
      <t xml:space="preserve">
・●月●日開催　社員総会　会場費用
・●月●日開催　理事会　弁当代（@800円×20名分）
</t>
    </r>
    <rPh sb="75" eb="77">
      <t>ウキ</t>
    </rPh>
    <phoneticPr fontId="7"/>
  </si>
  <si>
    <r>
      <t xml:space="preserve">・交通機関・旅行代理店の発行する領収書または受領者個人の領収書（氏名（フルネームを手書き）および住所記入必須)
・交通手段・区間を記入
･次の交通機関は領収書の添付必須
飛行機･タクシー・高速代・駐車場・船舶等
・高速／有料道路を使用した場合は領収書の添付必須
・実費ではなく一定の金額を支払をしている場合は、規程・基準の添付必須
・距離を基準に支払をする場合は、計算根拠となったキロ数および区間を記入
・宿泊費は人数・泊数を明記
</t>
    </r>
    <r>
      <rPr>
        <b/>
        <sz val="10"/>
        <rFont val="Meiryo UI"/>
        <family val="3"/>
        <charset val="128"/>
      </rPr>
      <t>【内容記載例】</t>
    </r>
    <r>
      <rPr>
        <sz val="10"/>
        <rFont val="Meiryo UI"/>
        <family val="3"/>
        <charset val="128"/>
      </rPr>
      <t xml:space="preserve">
・常勤職員通勤手当●月分
</t>
    </r>
    <phoneticPr fontId="7"/>
  </si>
  <si>
    <r>
      <t xml:space="preserve">・支払先等の発行する（明細のわかる）領収書、または請求書および銀行振込控
・協会が契約している携帯電話やwi-fi等の使用料を対象とする場合は、必ず利用者（役職）及び利用目的を明記する
</t>
    </r>
    <r>
      <rPr>
        <b/>
        <sz val="10"/>
        <rFont val="Meiryo UI"/>
        <family val="3"/>
        <charset val="128"/>
      </rPr>
      <t>【内容記載例】</t>
    </r>
    <r>
      <rPr>
        <sz val="10"/>
        <rFont val="Meiryo UI"/>
        <family val="3"/>
        <charset val="128"/>
      </rPr>
      <t xml:space="preserve">
・切手　84円×5枚購入
・●月～●月事務局電話代
・●月～●月携帯電話代：専務理事および事務局員使用分
・●月～●月wi-fi利用料：財務委員長・アンダーカテゴリー部長・審判委員長使用分</t>
    </r>
    <rPh sb="38" eb="40">
      <t>キョウカイ</t>
    </rPh>
    <rPh sb="41" eb="43">
      <t>ケイヤク</t>
    </rPh>
    <rPh sb="74" eb="76">
      <t>リヨウ</t>
    </rPh>
    <rPh sb="78" eb="80">
      <t>ヤクショク</t>
    </rPh>
    <rPh sb="81" eb="82">
      <t>オヨ</t>
    </rPh>
    <rPh sb="83" eb="85">
      <t>リヨウ</t>
    </rPh>
    <rPh sb="85" eb="87">
      <t>モクテキ</t>
    </rPh>
    <phoneticPr fontId="7"/>
  </si>
  <si>
    <r>
      <t xml:space="preserve">・購入先の発行する（明細のわかる）領収書またはレシート（内容・単価・数量を明記）
</t>
    </r>
    <r>
      <rPr>
        <b/>
        <sz val="10"/>
        <rFont val="Meiryo UI"/>
        <family val="3"/>
        <charset val="128"/>
      </rPr>
      <t>【内容記載例】</t>
    </r>
    <r>
      <rPr>
        <sz val="10"/>
        <rFont val="Meiryo UI"/>
        <family val="3"/>
        <charset val="128"/>
      </rPr>
      <t xml:space="preserve">
・ボールペン、ノート購入
</t>
    </r>
    <phoneticPr fontId="7"/>
  </si>
  <si>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・パソコン修理代
</t>
    </r>
    <phoneticPr fontId="7"/>
  </si>
  <si>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・●●株式会社　名刺　印刷代　○月分
・▲▲株式会社　事務所移転　挨拶状　印刷代
</t>
    </r>
    <phoneticPr fontId="7"/>
  </si>
  <si>
    <r>
      <t xml:space="preserve">・事務所の賃借料は、契約書（家賃のわかるもの）および領収書または銀行振込控
</t>
    </r>
    <r>
      <rPr>
        <b/>
        <sz val="10"/>
        <rFont val="Meiryo UI"/>
        <family val="3"/>
        <charset val="128"/>
      </rPr>
      <t>【内容記載例】</t>
    </r>
    <r>
      <rPr>
        <sz val="10"/>
        <rFont val="Meiryo UI"/>
        <family val="3"/>
        <charset val="128"/>
      </rPr>
      <t xml:space="preserve">
・●月～●月分　事務所家賃
</t>
    </r>
    <phoneticPr fontId="7"/>
  </si>
  <si>
    <r>
      <t xml:space="preserve">・支払先の発行する（明細のわかる）領収書、または請求書および銀行振込控
</t>
    </r>
    <r>
      <rPr>
        <b/>
        <sz val="10"/>
        <rFont val="Meiryo UI"/>
        <family val="3"/>
        <charset val="128"/>
      </rPr>
      <t>【内容記載例】</t>
    </r>
    <r>
      <rPr>
        <sz val="10"/>
        <rFont val="Meiryo UI"/>
        <family val="3"/>
        <charset val="128"/>
      </rPr>
      <t xml:space="preserve">
・●月～●月分　事務所電気代
</t>
    </r>
    <phoneticPr fontId="7"/>
  </si>
  <si>
    <r>
      <t xml:space="preserve">・支払先の発行する（明細のわかる）領収書、または請求書および銀行振込控
</t>
    </r>
    <r>
      <rPr>
        <b/>
        <sz val="10"/>
        <rFont val="Meiryo UI"/>
        <family val="3"/>
        <charset val="128"/>
      </rPr>
      <t>【内容記載例】</t>
    </r>
    <r>
      <rPr>
        <sz val="10"/>
        <rFont val="Meiryo UI"/>
        <family val="3"/>
        <charset val="128"/>
      </rPr>
      <t xml:space="preserve">
・収入印紙　2,000円×3枚購入
</t>
    </r>
    <phoneticPr fontId="7"/>
  </si>
  <si>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・●●税理士事務所　●月分顧問料
</t>
    </r>
    <phoneticPr fontId="7"/>
  </si>
  <si>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・●●株式会社　常勤職員●月分派遣料
</t>
    </r>
    <phoneticPr fontId="7"/>
  </si>
  <si>
    <r>
      <t xml:space="preserve">・保険会社の発行する（明細のわかる）領収書、または請求書および銀行振込控
</t>
    </r>
    <r>
      <rPr>
        <b/>
        <sz val="10"/>
        <rFont val="Meiryo UI"/>
        <family val="3"/>
        <charset val="128"/>
      </rPr>
      <t>【内容記載例】</t>
    </r>
    <r>
      <rPr>
        <sz val="10"/>
        <rFont val="Meiryo UI"/>
        <family val="3"/>
        <charset val="128"/>
      </rPr>
      <t xml:space="preserve">
・●●保険　火災保険料
</t>
    </r>
    <phoneticPr fontId="7"/>
  </si>
  <si>
    <r>
      <t xml:space="preserve">・購入先の発行する（明細のわかる）領収書または、請求書および銀行振込控
</t>
    </r>
    <r>
      <rPr>
        <b/>
        <sz val="10"/>
        <rFont val="Meiryo UI"/>
        <family val="3"/>
        <charset val="128"/>
      </rPr>
      <t>【内容記載例】</t>
    </r>
    <r>
      <rPr>
        <sz val="10"/>
        <rFont val="Meiryo UI"/>
        <family val="3"/>
        <charset val="128"/>
      </rPr>
      <t xml:space="preserve">
・試合球、ビブス購入
・事務局職員用パソコン購入
</t>
    </r>
    <phoneticPr fontId="7"/>
  </si>
  <si>
    <r>
      <t xml:space="preserve">・支払先の発行する（明細のわかる）領収書、または請求書および銀行振込控
</t>
    </r>
    <r>
      <rPr>
        <b/>
        <sz val="10"/>
        <rFont val="Meiryo UI"/>
        <family val="3"/>
        <charset val="128"/>
      </rPr>
      <t>【内容記載例】</t>
    </r>
    <r>
      <rPr>
        <sz val="10"/>
        <rFont val="Meiryo UI"/>
        <family val="3"/>
        <charset val="128"/>
      </rPr>
      <t xml:space="preserve">
・●月～●月分　町内会費
</t>
    </r>
    <phoneticPr fontId="7"/>
  </si>
  <si>
    <r>
      <t xml:space="preserve">・銀行振込控
</t>
    </r>
    <r>
      <rPr>
        <b/>
        <sz val="10"/>
        <rFont val="Meiryo UI"/>
        <family val="3"/>
        <charset val="128"/>
      </rPr>
      <t>【内容記載例】</t>
    </r>
    <r>
      <rPr>
        <sz val="10"/>
        <rFont val="Meiryo UI"/>
        <family val="3"/>
        <charset val="128"/>
      </rPr>
      <t xml:space="preserve">
・●●株式会社　常勤職員▲月分派遣料　振込手数料
</t>
    </r>
    <phoneticPr fontId="7"/>
  </si>
  <si>
    <t>・請負先等の発行する（明細のわかる）領収書または、請求書および銀行振込控等</t>
    <phoneticPr fontId="7"/>
  </si>
  <si>
    <t>(D-fund2025)</t>
    <phoneticPr fontId="3"/>
  </si>
  <si>
    <t>（D-fund2025）</t>
    <phoneticPr fontId="3"/>
  </si>
  <si>
    <t>(1)2025年度交付金額</t>
    <rPh sb="7" eb="9">
      <t>ネンド</t>
    </rPh>
    <rPh sb="9" eb="12">
      <t>コウフキン</t>
    </rPh>
    <rPh sb="12" eb="13">
      <t>ガク</t>
    </rPh>
    <phoneticPr fontId="4"/>
  </si>
  <si>
    <t>ver1.0</t>
    <phoneticPr fontId="3"/>
  </si>
  <si>
    <t>2024/9現在</t>
    <rPh sb="6" eb="8">
      <t>ゲンザイ</t>
    </rPh>
    <phoneticPr fontId="7"/>
  </si>
  <si>
    <t>・理事会、評議員会／社員総会等に係る飲料代は1人あたり200円（消費税込）まで
弁当を支給する場合は飲料代を含み1人あたり1,000円（消費税込）まで
・出席者の交通費および日当
・会場会議室の借用代
・理事会資料等のコピー代等
※組織運営全般に関わる会議等（各種専門委員会を含む）を対象とする。
※日当上限額　3,000円/日
【補足】
日当とは、実費弁償として支給される手当（実費交通費+食事の補助など）</t>
    <rPh sb="130" eb="132">
      <t>カクシュ</t>
    </rPh>
    <rPh sb="132" eb="137">
      <t>センモンイインカイ</t>
    </rPh>
    <rPh sb="138" eb="139">
      <t>フク</t>
    </rPh>
    <phoneticPr fontId="7"/>
  </si>
  <si>
    <t>・印紙税、登録免許税等
【補足】
PBAロゴ等の商標登録に係る費用含む</t>
    <rPh sb="14" eb="16">
      <t>ホソク</t>
    </rPh>
    <rPh sb="23" eb="24">
      <t>トウ</t>
    </rPh>
    <rPh sb="25" eb="29">
      <t>ショウヒョウトウロク</t>
    </rPh>
    <rPh sb="30" eb="31">
      <t>カカ</t>
    </rPh>
    <rPh sb="32" eb="34">
      <t>ヒヨウ</t>
    </rPh>
    <rPh sb="34" eb="35">
      <t>フク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</si>
</sst>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9"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Ｐゴシック"/>
      <family val="3"/>
      <charset val="128"/>
    </font>
    <font>
      <sz val="6"/>
      <name val="ＭＳ Ｐゴシック"/>
      <family val="3"/>
      <charset val="128"/>
      <scheme val="minor"/>
    </font>
    <font>
      <sz val="11"/>
      <color theme="1"/>
      <name val="ＭＳ Ｐゴシック"/>
      <family val="2"/>
      <scheme val="minor"/>
    </font>
    <font>
      <sz val="10"/>
      <color theme="1"/>
      <name val="Meiryo UI"/>
      <family val="3"/>
      <charset val="128"/>
    </font>
    <font>
      <b/>
      <sz val="14"/>
      <color theme="0"/>
      <name val="Meiryo UI"/>
      <family val="3"/>
      <charset val="128"/>
    </font>
    <font>
      <b/>
      <sz val="12"/>
      <color theme="0"/>
      <name val="Meiryo UI"/>
      <family val="3"/>
      <charset val="128"/>
    </font>
    <font>
      <sz val="10"/>
      <color theme="0"/>
      <name val="Meiryo UI"/>
      <family val="3"/>
      <charset val="128"/>
    </font>
    <font>
      <sz val="10"/>
      <name val="Meiryo UI"/>
      <family val="3"/>
      <charset val="128"/>
    </font>
    <font>
      <b/>
      <sz val="10"/>
      <name val="Meiryo UI"/>
      <family val="3"/>
      <charset val="128"/>
    </font>
    <font>
      <sz val="9"/>
      <color rgb="FF000000"/>
      <name val="Meiryo UI"/>
      <family val="3"/>
      <charset val="128"/>
    </font>
    <font>
      <sz val="11"/>
      <color theme="1"/>
      <name val="Meiryo UI"/>
      <family val="3"/>
      <charset val="128"/>
    </font>
    <font>
      <b/>
      <sz val="20"/>
      <color theme="1"/>
      <name val="HGSｺﾞｼｯｸM"/>
      <family val="3"/>
      <charset val="128"/>
    </font>
    <font>
      <sz val="12"/>
      <color theme="1"/>
      <name val="Meiryo UI"/>
      <family val="3"/>
      <charset val="128"/>
    </font>
    <font>
      <b/>
      <sz val="16"/>
      <color theme="1"/>
      <name val="Meiryo UI"/>
      <family val="3"/>
      <charset val="128"/>
    </font>
    <font>
      <sz val="9"/>
      <name val="Meiryo UI"/>
      <family val="3"/>
      <charset val="128"/>
    </font>
    <font>
      <sz val="12"/>
      <color theme="0"/>
      <name val="Meiryo UI"/>
      <family val="3"/>
      <charset val="128"/>
    </font>
    <font>
      <b/>
      <sz val="11"/>
      <color theme="0"/>
      <name val="Meiryo UI"/>
      <family val="3"/>
      <charset val="128"/>
    </font>
    <font>
      <sz val="9"/>
      <color theme="1"/>
      <name val="Meiryo UI"/>
      <family val="3"/>
      <charset val="128"/>
    </font>
    <font>
      <sz val="9"/>
      <color theme="0"/>
      <name val="Meiryo UI"/>
      <family val="3"/>
      <charset val="128"/>
    </font>
    <font>
      <sz val="16"/>
      <color theme="1"/>
      <name val="Meiryo UI"/>
      <family val="3"/>
      <charset val="128"/>
    </font>
    <font>
      <sz val="14"/>
      <color theme="1"/>
      <name val="Meiryo UI"/>
      <family val="3"/>
      <charset val="128"/>
    </font>
    <font>
      <sz val="18"/>
      <color theme="1"/>
      <name val="Meiryo UI"/>
      <family val="3"/>
      <charset val="128"/>
    </font>
    <font>
      <sz val="14"/>
      <name val="Meiryo UI"/>
      <family val="3"/>
      <charset val="128"/>
    </font>
    <font>
      <sz val="11"/>
      <name val="Meiryo UI"/>
      <family val="3"/>
      <charset val="128"/>
    </font>
    <font>
      <sz val="26"/>
      <color theme="1"/>
      <name val="Meiryo UI"/>
      <family val="3"/>
      <charset val="128"/>
    </font>
    <font>
      <sz val="16"/>
      <color rgb="FF000000"/>
      <name val="Meiryo UI"/>
      <family val="3"/>
      <charset val="128"/>
    </font>
    <font>
      <sz val="24"/>
      <color theme="1"/>
      <name val="Meiryo UI"/>
      <family val="3"/>
      <charset val="128"/>
    </font>
    <font>
      <sz val="20"/>
      <color rgb="FF000000"/>
      <name val="Meiryo UI"/>
      <family val="3"/>
      <charset val="128"/>
    </font>
    <font>
      <sz val="28"/>
      <color rgb="FF000000"/>
      <name val="Meiryo UI"/>
      <family val="3"/>
      <charset val="128"/>
    </font>
    <font>
      <sz val="18"/>
      <color rgb="FF000000"/>
      <name val="Meiryo UI"/>
      <family val="3"/>
      <charset val="128"/>
    </font>
    <font>
      <sz val="14"/>
      <color rgb="FF000000"/>
      <name val="Meiryo UI"/>
      <family val="3"/>
      <charset val="128"/>
    </font>
    <font>
      <sz val="22"/>
      <color theme="1"/>
      <name val="Meiryo UI"/>
      <family val="3"/>
      <charset val="128"/>
    </font>
    <font>
      <b/>
      <u/>
      <sz val="18"/>
      <color theme="1"/>
      <name val="Meiryo UI"/>
      <family val="3"/>
      <charset val="128"/>
    </font>
    <font>
      <b/>
      <sz val="12"/>
      <color theme="1"/>
      <name val="Meiryo UI"/>
      <family val="3"/>
      <charset val="128"/>
    </font>
    <font>
      <sz val="7.5"/>
      <color theme="1"/>
      <name val="Meiryo UI"/>
      <family val="3"/>
      <charset val="128"/>
    </font>
    <font>
      <sz val="9.5"/>
      <color theme="1"/>
      <name val="Meiryo UI"/>
      <family val="3"/>
      <charset val="128"/>
    </font>
    <font>
      <sz val="8"/>
      <color theme="1"/>
      <name val="Meiryo UI"/>
      <family val="3"/>
      <charset val="128"/>
    </font>
    <font>
      <u/>
      <sz val="10"/>
      <color indexed="12"/>
      <name val="Meiryo UI"/>
      <family val="3"/>
      <charset val="128"/>
    </font>
    <font>
      <b/>
      <sz val="10"/>
      <color theme="1"/>
      <name val="Meiryo UI"/>
      <family val="3"/>
      <charset val="128"/>
    </font>
    <font>
      <b/>
      <sz val="10"/>
      <color indexed="81"/>
      <name val="Meiryo UI"/>
      <family val="3"/>
      <charset val="128"/>
    </font>
    <font>
      <sz val="10"/>
      <color indexed="81"/>
      <name val="Meiryo UI"/>
      <family val="3"/>
      <charset val="128"/>
    </font>
    <font>
      <sz val="11"/>
      <color rgb="FFFF0000"/>
      <name val="Meiryo UI"/>
      <family val="3"/>
      <charset val="128"/>
    </font>
    <font>
      <sz val="11"/>
      <color indexed="10"/>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1"/>
        <bgColor indexed="64"/>
      </patternFill>
    </fill>
    <fill>
      <patternFill patternType="solid">
        <fgColor theme="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FF00"/>
        <bgColor indexed="64"/>
      </patternFill>
    </fill>
  </fills>
  <borders count="6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bottom/>
      <diagonal/>
    </border>
    <border>
      <left/>
      <right/>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diagonal/>
    </border>
    <border>
      <left/>
      <right/>
      <top/>
      <bottom style="hair">
        <color auto="1"/>
      </bottom>
      <diagonal/>
    </border>
    <border>
      <left/>
      <right/>
      <top style="hair">
        <color auto="1"/>
      </top>
      <bottom style="hair">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style="thin">
        <color theme="0"/>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8">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6" fillId="0" borderId="0" applyFont="0" applyFill="0" applyBorder="0" applyAlignment="0" applyProtection="0"/>
    <xf numFmtId="0" fontId="6" fillId="0" borderId="0"/>
    <xf numFmtId="0" fontId="6" fillId="0" borderId="0"/>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8" fillId="0" borderId="0"/>
  </cellStyleXfs>
  <cellXfs count="290">
    <xf numFmtId="0" fontId="0" fillId="0" borderId="0" xfId="0">
      <alignment vertical="center"/>
    </xf>
    <xf numFmtId="0" fontId="9" fillId="0" borderId="0" xfId="17" applyFont="1"/>
    <xf numFmtId="0" fontId="16" fillId="2" borderId="4" xfId="0" applyFont="1" applyFill="1" applyBorder="1" applyAlignment="1">
      <alignment horizontal="center" vertical="center"/>
    </xf>
    <xf numFmtId="0" fontId="16" fillId="0" borderId="4" xfId="0" applyFont="1" applyBorder="1" applyAlignment="1">
      <alignment horizontal="center" vertical="center"/>
    </xf>
    <xf numFmtId="0" fontId="16" fillId="0" borderId="0" xfId="0" applyFont="1">
      <alignment vertical="center"/>
    </xf>
    <xf numFmtId="0" fontId="9" fillId="0" borderId="0" xfId="0" applyFont="1">
      <alignment vertical="center"/>
    </xf>
    <xf numFmtId="0" fontId="18" fillId="0" borderId="0" xfId="0" applyFont="1" applyProtection="1">
      <alignment vertical="center"/>
      <protection locked="0"/>
    </xf>
    <xf numFmtId="0" fontId="16" fillId="0" borderId="0" xfId="0" applyFont="1" applyProtection="1">
      <alignment vertical="center"/>
      <protection locked="0"/>
    </xf>
    <xf numFmtId="0" fontId="19" fillId="0" borderId="0" xfId="2" applyFont="1" applyAlignment="1" applyProtection="1">
      <protection locked="0"/>
    </xf>
    <xf numFmtId="0" fontId="16" fillId="0" borderId="1" xfId="2" applyFont="1" applyBorder="1" applyAlignment="1" applyProtection="1">
      <alignment horizontal="left"/>
      <protection locked="0"/>
    </xf>
    <xf numFmtId="38" fontId="9" fillId="0" borderId="0" xfId="1" applyFont="1" applyBorder="1" applyProtection="1">
      <alignment vertical="center"/>
      <protection locked="0"/>
    </xf>
    <xf numFmtId="0" fontId="16" fillId="0" borderId="0" xfId="2" applyFont="1" applyAlignment="1" applyProtection="1">
      <alignment horizontal="right"/>
      <protection locked="0"/>
    </xf>
    <xf numFmtId="0" fontId="9" fillId="0" borderId="0" xfId="2" applyFont="1" applyProtection="1">
      <alignment vertical="center"/>
      <protection locked="0"/>
    </xf>
    <xf numFmtId="0" fontId="11" fillId="4" borderId="4" xfId="2" applyFont="1" applyFill="1" applyBorder="1" applyAlignment="1" applyProtection="1">
      <alignment horizontal="center" vertical="center"/>
      <protection locked="0"/>
    </xf>
    <xf numFmtId="0" fontId="22" fillId="4" borderId="5" xfId="2" applyFont="1" applyFill="1" applyBorder="1" applyAlignment="1" applyProtection="1">
      <alignment horizontal="center" vertical="center"/>
      <protection locked="0"/>
    </xf>
    <xf numFmtId="0" fontId="21" fillId="4" borderId="4" xfId="2" applyFont="1" applyFill="1" applyBorder="1" applyAlignment="1" applyProtection="1">
      <alignment horizontal="center" vertical="center"/>
      <protection locked="0"/>
    </xf>
    <xf numFmtId="0" fontId="11" fillId="4" borderId="4" xfId="2" applyFont="1" applyFill="1" applyBorder="1" applyAlignment="1" applyProtection="1">
      <alignment horizontal="center" vertical="center" shrinkToFit="1"/>
      <protection locked="0"/>
    </xf>
    <xf numFmtId="38" fontId="11" fillId="4" borderId="4" xfId="1" applyFont="1" applyFill="1" applyBorder="1" applyAlignment="1" applyProtection="1">
      <alignment horizontal="center" vertical="center"/>
      <protection locked="0"/>
    </xf>
    <xf numFmtId="38" fontId="11" fillId="4" borderId="5" xfId="1" applyFont="1" applyFill="1" applyBorder="1" applyAlignment="1" applyProtection="1">
      <alignment horizontal="center" vertical="center"/>
      <protection locked="0"/>
    </xf>
    <xf numFmtId="0" fontId="21" fillId="3" borderId="46" xfId="2" applyFont="1" applyFill="1" applyBorder="1" applyAlignment="1" applyProtection="1">
      <alignment horizontal="center" vertical="center"/>
      <protection locked="0"/>
    </xf>
    <xf numFmtId="0" fontId="21" fillId="3" borderId="47" xfId="2" applyFont="1" applyFill="1" applyBorder="1" applyAlignment="1" applyProtection="1">
      <alignment horizontal="center" vertical="center"/>
      <protection locked="0"/>
    </xf>
    <xf numFmtId="0" fontId="23" fillId="0" borderId="0" xfId="2" applyFont="1" applyProtection="1">
      <alignment vertical="center"/>
      <protection locked="0"/>
    </xf>
    <xf numFmtId="0" fontId="9" fillId="0" borderId="0" xfId="0" applyFont="1" applyProtection="1">
      <alignment vertical="center"/>
      <protection locked="0"/>
    </xf>
    <xf numFmtId="0" fontId="23" fillId="0" borderId="0" xfId="2" applyFont="1" applyAlignment="1" applyProtection="1">
      <alignment horizontal="center" vertical="center" wrapText="1"/>
      <protection locked="0"/>
    </xf>
    <xf numFmtId="0" fontId="16" fillId="0" borderId="0" xfId="0" applyFont="1" applyAlignment="1" applyProtection="1">
      <alignment horizontal="right" vertical="center"/>
      <protection locked="0"/>
    </xf>
    <xf numFmtId="0" fontId="9" fillId="2" borderId="4" xfId="2" applyFont="1" applyFill="1" applyBorder="1" applyAlignment="1" applyProtection="1">
      <alignment horizontal="center" vertical="center"/>
      <protection locked="0"/>
    </xf>
    <xf numFmtId="0" fontId="23" fillId="0" borderId="4" xfId="2" applyFont="1" applyBorder="1" applyAlignment="1" applyProtection="1">
      <alignment horizontal="center" vertical="center"/>
      <protection locked="0"/>
    </xf>
    <xf numFmtId="0" fontId="23" fillId="0" borderId="4" xfId="2" applyFont="1" applyBorder="1" applyAlignment="1" applyProtection="1">
      <alignment horizontal="left" vertical="center" shrinkToFit="1"/>
      <protection locked="0"/>
    </xf>
    <xf numFmtId="38" fontId="20" fillId="0" borderId="4" xfId="3" applyFont="1" applyFill="1" applyBorder="1" applyAlignment="1" applyProtection="1">
      <alignment horizontal="left" vertical="center" shrinkToFit="1"/>
      <protection locked="0"/>
    </xf>
    <xf numFmtId="38" fontId="13" fillId="0" borderId="4" xfId="1" applyFont="1" applyFill="1" applyBorder="1" applyAlignment="1" applyProtection="1">
      <alignment horizontal="right" vertical="center"/>
      <protection locked="0"/>
    </xf>
    <xf numFmtId="38" fontId="13" fillId="0" borderId="6" xfId="3" applyFont="1" applyFill="1" applyBorder="1" applyAlignment="1" applyProtection="1">
      <alignment vertical="center" shrinkToFit="1"/>
    </xf>
    <xf numFmtId="38" fontId="13" fillId="0" borderId="2" xfId="3" applyFont="1" applyFill="1" applyBorder="1" applyAlignment="1" applyProtection="1">
      <alignment vertical="center" shrinkToFit="1"/>
    </xf>
    <xf numFmtId="38" fontId="12" fillId="3" borderId="44" xfId="3" applyFont="1" applyFill="1" applyBorder="1" applyAlignment="1" applyProtection="1">
      <alignment vertical="center" shrinkToFit="1"/>
      <protection locked="0"/>
    </xf>
    <xf numFmtId="38" fontId="12" fillId="3" borderId="45" xfId="3" applyFont="1" applyFill="1" applyBorder="1" applyAlignment="1" applyProtection="1">
      <alignment vertical="center"/>
      <protection locked="0"/>
    </xf>
    <xf numFmtId="38" fontId="20" fillId="0" borderId="6" xfId="3" applyFont="1" applyFill="1" applyBorder="1" applyAlignment="1" applyProtection="1">
      <alignment vertical="center" shrinkToFit="1"/>
    </xf>
    <xf numFmtId="38" fontId="20" fillId="0" borderId="5" xfId="3" applyFont="1" applyFill="1" applyBorder="1" applyAlignment="1" applyProtection="1">
      <alignment vertical="center" shrinkToFit="1"/>
    </xf>
    <xf numFmtId="38" fontId="24" fillId="3" borderId="25" xfId="3" applyFont="1" applyFill="1" applyBorder="1" applyAlignment="1" applyProtection="1">
      <alignment vertical="center" shrinkToFit="1"/>
      <protection locked="0"/>
    </xf>
    <xf numFmtId="38" fontId="24" fillId="3" borderId="24" xfId="3" applyFont="1" applyFill="1" applyBorder="1" applyAlignment="1" applyProtection="1">
      <alignment vertical="center"/>
      <protection locked="0"/>
    </xf>
    <xf numFmtId="0" fontId="15" fillId="0" borderId="0" xfId="2" applyFont="1" applyAlignment="1" applyProtection="1">
      <alignment horizontal="center" vertical="center" wrapText="1"/>
      <protection locked="0"/>
    </xf>
    <xf numFmtId="0" fontId="24" fillId="3" borderId="25" xfId="2" applyFont="1" applyFill="1" applyBorder="1" applyAlignment="1" applyProtection="1">
      <alignment vertical="center" shrinkToFit="1"/>
      <protection locked="0"/>
    </xf>
    <xf numFmtId="0" fontId="16" fillId="0" borderId="0" xfId="0" applyFont="1" applyAlignment="1">
      <alignment horizontal="right" vertical="center"/>
    </xf>
    <xf numFmtId="0" fontId="9" fillId="2" borderId="4" xfId="2" applyFont="1" applyFill="1" applyBorder="1" applyAlignment="1">
      <alignment horizontal="center" vertical="center"/>
    </xf>
    <xf numFmtId="0" fontId="23" fillId="0" borderId="4" xfId="2" applyFont="1" applyBorder="1" applyAlignment="1">
      <alignment horizontal="center" vertical="center"/>
    </xf>
    <xf numFmtId="0" fontId="23" fillId="0" borderId="4" xfId="2" applyFont="1" applyBorder="1" applyAlignment="1">
      <alignment horizontal="left" vertical="center" shrinkToFit="1"/>
    </xf>
    <xf numFmtId="38" fontId="13" fillId="0" borderId="4" xfId="1" applyFont="1" applyFill="1" applyBorder="1" applyAlignment="1" applyProtection="1">
      <alignment horizontal="right" vertical="center"/>
    </xf>
    <xf numFmtId="0" fontId="24" fillId="3" borderId="40" xfId="2" applyFont="1" applyFill="1" applyBorder="1" applyAlignment="1">
      <alignment vertical="center" shrinkToFit="1"/>
    </xf>
    <xf numFmtId="38" fontId="24" fillId="3" borderId="41" xfId="3" applyFont="1" applyFill="1" applyBorder="1" applyAlignment="1" applyProtection="1">
      <alignment vertical="center"/>
    </xf>
    <xf numFmtId="0" fontId="23" fillId="0" borderId="0" xfId="2" applyFont="1" applyAlignment="1">
      <alignment horizontal="center" vertical="center"/>
    </xf>
    <xf numFmtId="38" fontId="23" fillId="0" borderId="0" xfId="2" applyNumberFormat="1" applyFont="1" applyAlignment="1">
      <alignment horizontal="center" vertical="center" shrinkToFit="1"/>
    </xf>
    <xf numFmtId="38" fontId="18" fillId="5" borderId="20" xfId="2" applyNumberFormat="1" applyFont="1" applyFill="1" applyBorder="1" applyAlignment="1">
      <alignment horizontal="right" vertical="center" shrinkToFit="1"/>
    </xf>
    <xf numFmtId="38" fontId="18" fillId="5" borderId="21" xfId="1" applyFont="1" applyFill="1" applyBorder="1" applyAlignment="1" applyProtection="1">
      <alignment horizontal="right" vertical="center"/>
    </xf>
    <xf numFmtId="38" fontId="18" fillId="5" borderId="20" xfId="1" applyFont="1" applyFill="1" applyBorder="1" applyAlignment="1" applyProtection="1">
      <alignment horizontal="right" vertical="center"/>
    </xf>
    <xf numFmtId="38" fontId="18" fillId="5" borderId="20" xfId="2" applyNumberFormat="1" applyFont="1" applyFill="1" applyBorder="1" applyAlignment="1">
      <alignment horizontal="center" vertical="center" shrinkToFit="1"/>
    </xf>
    <xf numFmtId="38" fontId="23" fillId="5" borderId="21" xfId="2" applyNumberFormat="1" applyFont="1" applyFill="1" applyBorder="1">
      <alignment vertical="center"/>
    </xf>
    <xf numFmtId="0" fontId="9" fillId="0" borderId="0" xfId="2" applyFont="1">
      <alignment vertical="center"/>
    </xf>
    <xf numFmtId="0" fontId="18" fillId="0" borderId="0" xfId="2" applyFont="1">
      <alignment vertical="center"/>
    </xf>
    <xf numFmtId="0" fontId="9" fillId="0" borderId="0" xfId="2" applyFont="1" applyAlignment="1" applyProtection="1">
      <alignment horizontal="center" vertical="center"/>
      <protection locked="0"/>
    </xf>
    <xf numFmtId="38" fontId="9" fillId="0" borderId="0" xfId="1" applyFont="1" applyProtection="1">
      <alignment vertical="center"/>
      <protection locked="0"/>
    </xf>
    <xf numFmtId="38" fontId="16" fillId="0" borderId="0" xfId="1" applyFont="1" applyProtection="1">
      <alignment vertical="center"/>
      <protection locked="0"/>
    </xf>
    <xf numFmtId="0" fontId="23" fillId="0" borderId="0" xfId="2" applyFont="1">
      <alignment vertical="center"/>
    </xf>
    <xf numFmtId="0" fontId="23" fillId="0" borderId="0" xfId="0" applyFont="1">
      <alignment vertical="center"/>
    </xf>
    <xf numFmtId="0" fontId="23" fillId="0" borderId="22" xfId="2" applyFont="1" applyBorder="1" applyAlignment="1">
      <alignment horizontal="center" vertical="center"/>
    </xf>
    <xf numFmtId="0" fontId="9" fillId="0" borderId="5" xfId="0" applyFont="1" applyBorder="1">
      <alignment vertical="center"/>
    </xf>
    <xf numFmtId="38" fontId="23" fillId="0" borderId="27" xfId="1" applyFont="1" applyFill="1" applyBorder="1" applyProtection="1">
      <alignment vertical="center"/>
    </xf>
    <xf numFmtId="38" fontId="23" fillId="0" borderId="28" xfId="1" applyFont="1" applyFill="1" applyBorder="1" applyProtection="1">
      <alignment vertical="center"/>
    </xf>
    <xf numFmtId="38" fontId="23" fillId="0" borderId="23" xfId="1" applyFont="1" applyFill="1" applyBorder="1" applyProtection="1">
      <alignment vertical="center"/>
    </xf>
    <xf numFmtId="0" fontId="23" fillId="0" borderId="25" xfId="2" applyFont="1" applyBorder="1" applyAlignment="1">
      <alignment horizontal="center" vertical="center"/>
    </xf>
    <xf numFmtId="38" fontId="23" fillId="0" borderId="25" xfId="1" applyFont="1" applyFill="1" applyBorder="1" applyProtection="1">
      <alignment vertical="center"/>
    </xf>
    <xf numFmtId="38" fontId="23" fillId="0" borderId="4" xfId="1" applyFont="1" applyFill="1" applyBorder="1" applyProtection="1">
      <alignment vertical="center"/>
    </xf>
    <xf numFmtId="38" fontId="23" fillId="0" borderId="24" xfId="1" applyFont="1" applyFill="1" applyBorder="1" applyProtection="1">
      <alignment vertical="center"/>
    </xf>
    <xf numFmtId="0" fontId="9" fillId="0" borderId="18" xfId="0" applyFont="1" applyBorder="1">
      <alignment vertical="center"/>
    </xf>
    <xf numFmtId="38" fontId="23" fillId="0" borderId="42" xfId="1" applyFont="1" applyFill="1" applyBorder="1" applyProtection="1">
      <alignment vertical="center"/>
    </xf>
    <xf numFmtId="38" fontId="23" fillId="0" borderId="7" xfId="1" applyFont="1" applyFill="1" applyBorder="1" applyProtection="1">
      <alignment vertical="center"/>
    </xf>
    <xf numFmtId="38" fontId="23" fillId="0" borderId="43" xfId="1" applyFont="1" applyFill="1" applyBorder="1" applyProtection="1">
      <alignment vertical="center"/>
    </xf>
    <xf numFmtId="0" fontId="23" fillId="0" borderId="30" xfId="2" applyFont="1" applyBorder="1" applyAlignment="1">
      <alignment horizontal="center" vertical="center"/>
    </xf>
    <xf numFmtId="38" fontId="23" fillId="0" borderId="29" xfId="3" applyFont="1" applyFill="1" applyBorder="1" applyProtection="1">
      <alignment vertical="center"/>
    </xf>
    <xf numFmtId="38" fontId="23" fillId="0" borderId="37" xfId="2" applyNumberFormat="1" applyFont="1" applyBorder="1">
      <alignment vertical="center"/>
    </xf>
    <xf numFmtId="38" fontId="23" fillId="0" borderId="38" xfId="2" applyNumberFormat="1" applyFont="1" applyBorder="1">
      <alignment vertical="center"/>
    </xf>
    <xf numFmtId="38" fontId="23" fillId="0" borderId="39" xfId="2" applyNumberFormat="1" applyFont="1" applyBorder="1">
      <alignment vertical="center"/>
    </xf>
    <xf numFmtId="0" fontId="25" fillId="0" borderId="0" xfId="0" applyFont="1" applyAlignment="1">
      <alignment horizontal="left" vertical="center"/>
    </xf>
    <xf numFmtId="0" fontId="25" fillId="0" borderId="0" xfId="0" applyFont="1">
      <alignment vertical="center"/>
    </xf>
    <xf numFmtId="0" fontId="26" fillId="0" borderId="0" xfId="0" applyFont="1">
      <alignment vertical="center"/>
    </xf>
    <xf numFmtId="0" fontId="25" fillId="0" borderId="0" xfId="0" applyFont="1" applyAlignment="1">
      <alignment vertical="center" wrapText="1"/>
    </xf>
    <xf numFmtId="58" fontId="27" fillId="0" borderId="0" xfId="0" applyNumberFormat="1" applyFont="1" applyAlignment="1">
      <alignment horizontal="right" vertical="center" wrapText="1"/>
    </xf>
    <xf numFmtId="0" fontId="25" fillId="0" borderId="0" xfId="0" applyFont="1" applyAlignment="1">
      <alignment horizontal="justify" vertical="center"/>
    </xf>
    <xf numFmtId="0" fontId="27" fillId="0" borderId="0" xfId="0" applyFont="1" applyAlignment="1">
      <alignment horizontal="left" vertical="center"/>
    </xf>
    <xf numFmtId="0" fontId="16" fillId="7" borderId="0" xfId="0" applyFont="1" applyFill="1" applyAlignment="1">
      <alignment horizontal="left" vertical="center" indent="15"/>
    </xf>
    <xf numFmtId="0" fontId="16" fillId="7" borderId="0" xfId="0" applyFont="1" applyFill="1">
      <alignment vertical="center"/>
    </xf>
    <xf numFmtId="0" fontId="26" fillId="7" borderId="0" xfId="0" applyFont="1" applyFill="1" applyAlignment="1">
      <alignment horizontal="right" vertical="center"/>
    </xf>
    <xf numFmtId="0" fontId="18" fillId="7" borderId="0" xfId="0" applyFont="1" applyFill="1" applyAlignment="1">
      <alignment horizontal="right" vertical="center"/>
    </xf>
    <xf numFmtId="0" fontId="16" fillId="7" borderId="0" xfId="0" applyFont="1" applyFill="1" applyAlignment="1">
      <alignment horizontal="right" vertical="center"/>
    </xf>
    <xf numFmtId="0" fontId="16" fillId="7" borderId="0" xfId="0" applyFont="1" applyFill="1" applyAlignment="1">
      <alignment horizontal="center" vertical="center"/>
    </xf>
    <xf numFmtId="0" fontId="26" fillId="0" borderId="0" xfId="0" applyFont="1" applyAlignment="1"/>
    <xf numFmtId="0" fontId="16" fillId="0" borderId="0" xfId="0" applyFont="1" applyAlignment="1"/>
    <xf numFmtId="0" fontId="16" fillId="0" borderId="0" xfId="0" applyFont="1" applyAlignment="1">
      <alignment vertical="top"/>
    </xf>
    <xf numFmtId="0" fontId="31" fillId="9" borderId="0" xfId="0" applyFont="1" applyFill="1" applyAlignment="1">
      <alignment horizontal="right" vertical="center"/>
    </xf>
    <xf numFmtId="0" fontId="32" fillId="0" borderId="0" xfId="0" applyFont="1" applyAlignment="1">
      <alignment horizontal="center" vertical="center"/>
    </xf>
    <xf numFmtId="0" fontId="16" fillId="0" borderId="0" xfId="0" applyFont="1" applyAlignment="1">
      <alignment horizontal="center" vertical="center"/>
    </xf>
    <xf numFmtId="0" fontId="19" fillId="0" borderId="3" xfId="0" applyFont="1" applyBorder="1" applyAlignment="1">
      <alignment horizontal="distributed" vertical="center"/>
    </xf>
    <xf numFmtId="0" fontId="19" fillId="0" borderId="0" xfId="0" applyFont="1">
      <alignment vertical="center"/>
    </xf>
    <xf numFmtId="0" fontId="25" fillId="0" borderId="0" xfId="0" applyFont="1" applyAlignment="1">
      <alignment horizontal="center" vertical="center"/>
    </xf>
    <xf numFmtId="58" fontId="25" fillId="0" borderId="0" xfId="0" applyNumberFormat="1" applyFont="1" applyAlignment="1">
      <alignment horizontal="right" vertical="center"/>
    </xf>
    <xf numFmtId="0" fontId="33" fillId="9" borderId="0" xfId="0" applyFont="1" applyFill="1" applyAlignment="1">
      <alignment horizontal="left" vertical="center"/>
    </xf>
    <xf numFmtId="0" fontId="35" fillId="9" borderId="0" xfId="0" applyFont="1" applyFill="1" applyAlignment="1">
      <alignment horizontal="left" vertical="center"/>
    </xf>
    <xf numFmtId="0" fontId="34" fillId="9" borderId="0" xfId="0" applyFont="1" applyFill="1" applyAlignment="1">
      <alignment horizontal="center" vertical="center"/>
    </xf>
    <xf numFmtId="0" fontId="36" fillId="9" borderId="0" xfId="0" applyFont="1" applyFill="1" applyAlignment="1">
      <alignment horizontal="center" vertical="center" wrapText="1"/>
    </xf>
    <xf numFmtId="0" fontId="26" fillId="7" borderId="0" xfId="0" applyFont="1" applyFill="1" applyAlignment="1">
      <alignment vertical="top"/>
    </xf>
    <xf numFmtId="0" fontId="26" fillId="0" borderId="0" xfId="0" applyFont="1" applyAlignment="1">
      <alignment horizontal="right" vertical="center"/>
    </xf>
    <xf numFmtId="0" fontId="9" fillId="0" borderId="0" xfId="2" applyFont="1" applyAlignment="1">
      <alignment vertical="top"/>
    </xf>
    <xf numFmtId="38" fontId="16" fillId="0" borderId="0" xfId="1" applyFont="1" applyProtection="1">
      <alignment vertical="center"/>
    </xf>
    <xf numFmtId="0" fontId="16" fillId="0" borderId="0" xfId="2" applyFont="1">
      <alignment vertical="center"/>
    </xf>
    <xf numFmtId="0" fontId="16" fillId="0" borderId="0" xfId="2" applyFont="1" applyAlignment="1">
      <alignment horizontal="right" vertical="top"/>
    </xf>
    <xf numFmtId="0" fontId="38" fillId="0" borderId="0" xfId="2" applyFont="1" applyAlignment="1">
      <alignment horizontal="center" vertical="center"/>
    </xf>
    <xf numFmtId="38" fontId="9" fillId="0" borderId="1" xfId="1" applyFont="1" applyFill="1" applyBorder="1" applyAlignment="1" applyProtection="1">
      <alignment horizontal="center" vertical="center"/>
    </xf>
    <xf numFmtId="38" fontId="18" fillId="0" borderId="0" xfId="1" applyFont="1" applyFill="1" applyAlignment="1" applyProtection="1">
      <alignment horizontal="center" vertical="center"/>
    </xf>
    <xf numFmtId="38" fontId="16" fillId="0" borderId="0" xfId="1" applyFont="1" applyFill="1" applyAlignment="1" applyProtection="1">
      <alignment horizontal="center"/>
    </xf>
    <xf numFmtId="38" fontId="16" fillId="0" borderId="0" xfId="1" applyFont="1" applyFill="1" applyProtection="1">
      <alignment vertical="center"/>
    </xf>
    <xf numFmtId="38" fontId="9" fillId="0" borderId="2" xfId="1" applyFont="1" applyFill="1" applyBorder="1" applyAlignment="1" applyProtection="1">
      <alignment horizontal="center" vertical="center"/>
    </xf>
    <xf numFmtId="0" fontId="39" fillId="0" borderId="0" xfId="2" applyFont="1" applyAlignment="1">
      <alignment horizontal="center" vertical="center"/>
    </xf>
    <xf numFmtId="38" fontId="23" fillId="0" borderId="0" xfId="1" applyFont="1" applyFill="1" applyProtection="1">
      <alignment vertical="center"/>
    </xf>
    <xf numFmtId="38" fontId="9" fillId="0" borderId="2" xfId="1" applyFont="1" applyFill="1" applyBorder="1" applyAlignment="1" applyProtection="1">
      <alignment horizontal="center" vertical="center" wrapText="1"/>
    </xf>
    <xf numFmtId="0" fontId="39" fillId="0" borderId="0" xfId="0" applyFont="1" applyAlignment="1">
      <alignment horizontal="center" vertical="center"/>
    </xf>
    <xf numFmtId="0" fontId="40" fillId="0" borderId="0" xfId="2" applyFont="1" applyAlignment="1">
      <alignment horizontal="center" vertical="center"/>
    </xf>
    <xf numFmtId="0" fontId="9" fillId="0" borderId="0" xfId="2" applyFont="1" applyAlignment="1">
      <alignment horizontal="center" vertical="center"/>
    </xf>
    <xf numFmtId="0" fontId="9" fillId="0" borderId="4" xfId="0" applyFont="1" applyBorder="1">
      <alignment vertical="center"/>
    </xf>
    <xf numFmtId="38" fontId="23" fillId="0" borderId="4" xfId="3" applyFont="1" applyBorder="1" applyProtection="1">
      <alignment vertical="center"/>
    </xf>
    <xf numFmtId="38" fontId="23" fillId="6" borderId="4" xfId="3" applyFont="1" applyFill="1" applyBorder="1" applyProtection="1">
      <alignment vertical="center"/>
    </xf>
    <xf numFmtId="38" fontId="16" fillId="0" borderId="0" xfId="1" applyFont="1" applyFill="1" applyAlignment="1" applyProtection="1">
      <alignment vertical="center"/>
    </xf>
    <xf numFmtId="0" fontId="9" fillId="0" borderId="0" xfId="2" applyFont="1" applyAlignment="1">
      <alignment horizontal="right" vertical="center"/>
    </xf>
    <xf numFmtId="0" fontId="9" fillId="0" borderId="5" xfId="2" applyFont="1" applyBorder="1" applyAlignment="1">
      <alignment horizontal="center" vertical="center" wrapText="1"/>
    </xf>
    <xf numFmtId="0" fontId="23" fillId="0" borderId="5" xfId="2" applyFont="1" applyBorder="1" applyAlignment="1">
      <alignment vertical="center" shrinkToFit="1"/>
    </xf>
    <xf numFmtId="0" fontId="23" fillId="0" borderId="7" xfId="2" applyFont="1" applyBorder="1" applyAlignment="1">
      <alignment vertical="center" wrapText="1"/>
    </xf>
    <xf numFmtId="0" fontId="9" fillId="0" borderId="8" xfId="2" applyFont="1" applyBorder="1" applyAlignment="1">
      <alignment horizontal="center" vertical="center" wrapText="1"/>
    </xf>
    <xf numFmtId="38" fontId="9" fillId="7" borderId="10" xfId="1" applyFont="1" applyFill="1" applyBorder="1" applyAlignment="1" applyProtection="1">
      <alignment horizontal="center" vertical="center" wrapText="1"/>
    </xf>
    <xf numFmtId="38" fontId="9" fillId="0" borderId="12" xfId="0" applyNumberFormat="1" applyFont="1" applyBorder="1" applyAlignment="1">
      <alignment vertical="center" wrapText="1"/>
    </xf>
    <xf numFmtId="38" fontId="16" fillId="7" borderId="0" xfId="1" applyFont="1" applyFill="1" applyProtection="1">
      <alignment vertical="center"/>
    </xf>
    <xf numFmtId="0" fontId="9" fillId="7" borderId="0" xfId="2" applyFont="1" applyFill="1">
      <alignment vertical="center"/>
    </xf>
    <xf numFmtId="38" fontId="9" fillId="7" borderId="0" xfId="1" applyFont="1" applyFill="1" applyAlignment="1" applyProtection="1">
      <alignment vertical="center"/>
    </xf>
    <xf numFmtId="38" fontId="16" fillId="7" borderId="0" xfId="1" applyFont="1" applyFill="1" applyAlignment="1" applyProtection="1">
      <alignment vertical="center"/>
    </xf>
    <xf numFmtId="0" fontId="16" fillId="0" borderId="5" xfId="2" applyFont="1" applyBorder="1" applyAlignment="1">
      <alignment horizontal="center" vertical="center" wrapText="1"/>
    </xf>
    <xf numFmtId="38" fontId="16" fillId="0" borderId="4" xfId="1" applyFont="1" applyFill="1" applyBorder="1" applyAlignment="1" applyProtection="1">
      <alignment horizontal="center" vertical="center"/>
    </xf>
    <xf numFmtId="0" fontId="16" fillId="0" borderId="4" xfId="0" applyFont="1" applyBorder="1">
      <alignment vertical="center"/>
    </xf>
    <xf numFmtId="38" fontId="23" fillId="7" borderId="5" xfId="1" applyFont="1" applyFill="1" applyBorder="1" applyAlignment="1" applyProtection="1">
      <alignment vertical="center"/>
    </xf>
    <xf numFmtId="38" fontId="23" fillId="7" borderId="6" xfId="1" applyFont="1" applyFill="1" applyBorder="1" applyAlignment="1" applyProtection="1">
      <alignment vertical="center" wrapText="1"/>
    </xf>
    <xf numFmtId="38" fontId="23" fillId="7" borderId="6" xfId="0" applyNumberFormat="1" applyFont="1" applyFill="1" applyBorder="1">
      <alignment vertical="center"/>
    </xf>
    <xf numFmtId="38" fontId="23" fillId="0" borderId="4" xfId="1" applyFont="1" applyFill="1" applyBorder="1" applyAlignment="1" applyProtection="1">
      <alignment vertical="center"/>
    </xf>
    <xf numFmtId="0" fontId="16" fillId="0" borderId="7" xfId="0" applyFont="1" applyBorder="1">
      <alignment vertical="center"/>
    </xf>
    <xf numFmtId="38" fontId="23" fillId="7" borderId="14" xfId="1" applyFont="1" applyFill="1" applyBorder="1" applyAlignment="1" applyProtection="1">
      <alignment vertical="center"/>
    </xf>
    <xf numFmtId="38" fontId="23" fillId="7" borderId="15" xfId="1" applyFont="1" applyFill="1" applyBorder="1" applyAlignment="1" applyProtection="1">
      <alignment vertical="center" wrapText="1"/>
    </xf>
    <xf numFmtId="38" fontId="23" fillId="7" borderId="15" xfId="0" applyNumberFormat="1" applyFont="1" applyFill="1" applyBorder="1">
      <alignment vertical="center"/>
    </xf>
    <xf numFmtId="38" fontId="23" fillId="0" borderId="7" xfId="1" applyFont="1" applyFill="1" applyBorder="1" applyAlignment="1" applyProtection="1">
      <alignment vertical="center"/>
    </xf>
    <xf numFmtId="0" fontId="16" fillId="0" borderId="8" xfId="2" applyFont="1" applyBorder="1" applyAlignment="1">
      <alignment horizontal="center" vertical="center" wrapText="1"/>
    </xf>
    <xf numFmtId="38" fontId="23" fillId="7" borderId="8" xfId="1" applyFont="1" applyFill="1" applyBorder="1" applyAlignment="1" applyProtection="1">
      <alignment horizontal="center" vertical="center" wrapText="1"/>
    </xf>
    <xf numFmtId="38" fontId="23" fillId="7" borderId="16" xfId="1" applyFont="1" applyFill="1" applyBorder="1" applyAlignment="1" applyProtection="1">
      <alignment horizontal="right" vertical="center" wrapText="1"/>
    </xf>
    <xf numFmtId="38" fontId="23" fillId="0" borderId="9" xfId="1" applyFont="1" applyFill="1" applyBorder="1" applyAlignment="1" applyProtection="1">
      <alignment vertical="center" wrapText="1"/>
    </xf>
    <xf numFmtId="0" fontId="40" fillId="0" borderId="0" xfId="2" applyFont="1">
      <alignment vertical="center"/>
    </xf>
    <xf numFmtId="0" fontId="42" fillId="0" borderId="17" xfId="2" applyFont="1" applyBorder="1" applyAlignment="1">
      <alignment horizontal="left" vertical="center" shrinkToFit="1"/>
    </xf>
    <xf numFmtId="0" fontId="44" fillId="0" borderId="17" xfId="2" applyFont="1" applyBorder="1" applyAlignment="1">
      <alignment horizontal="center" vertical="center"/>
    </xf>
    <xf numFmtId="0" fontId="9" fillId="0" borderId="0" xfId="2" applyFont="1" applyAlignment="1">
      <alignment horizontal="left" vertical="center"/>
    </xf>
    <xf numFmtId="0" fontId="9" fillId="0" borderId="1" xfId="2" applyFont="1" applyBorder="1" applyAlignment="1"/>
    <xf numFmtId="38" fontId="9" fillId="0" borderId="1" xfId="1" applyFont="1" applyFill="1" applyBorder="1" applyAlignment="1" applyProtection="1"/>
    <xf numFmtId="38" fontId="18" fillId="0" borderId="1" xfId="1" applyFont="1" applyFill="1" applyBorder="1" applyAlignment="1" applyProtection="1"/>
    <xf numFmtId="0" fontId="9" fillId="0" borderId="26" xfId="0" applyFont="1" applyBorder="1">
      <alignment vertical="center"/>
    </xf>
    <xf numFmtId="38" fontId="9" fillId="0" borderId="13" xfId="3" applyFont="1" applyBorder="1" applyProtection="1">
      <alignment vertical="center"/>
    </xf>
    <xf numFmtId="38" fontId="23" fillId="0" borderId="13" xfId="0" applyNumberFormat="1" applyFont="1" applyBorder="1">
      <alignment vertical="center"/>
    </xf>
    <xf numFmtId="38" fontId="23" fillId="6" borderId="13" xfId="1" applyFont="1" applyFill="1" applyBorder="1" applyProtection="1">
      <alignment vertical="center"/>
    </xf>
    <xf numFmtId="0" fontId="12" fillId="4" borderId="34" xfId="17" applyFont="1" applyFill="1" applyBorder="1" applyAlignment="1">
      <alignment horizontal="center" vertical="top"/>
    </xf>
    <xf numFmtId="38" fontId="47" fillId="0" borderId="50" xfId="1" applyFont="1" applyBorder="1" applyAlignment="1" applyProtection="1">
      <alignment vertical="center" wrapText="1" shrinkToFit="1"/>
    </xf>
    <xf numFmtId="38" fontId="47" fillId="0" borderId="51" xfId="1" applyFont="1" applyBorder="1" applyAlignment="1" applyProtection="1">
      <alignment vertical="center" wrapText="1" shrinkToFit="1"/>
    </xf>
    <xf numFmtId="0" fontId="18" fillId="0" borderId="0" xfId="17" applyFont="1"/>
    <xf numFmtId="0" fontId="16" fillId="0" borderId="0" xfId="17" applyFont="1"/>
    <xf numFmtId="0" fontId="21" fillId="4" borderId="18" xfId="17" applyFont="1" applyFill="1" applyBorder="1" applyAlignment="1">
      <alignment horizontal="center" vertical="center"/>
    </xf>
    <xf numFmtId="0" fontId="18" fillId="0" borderId="0" xfId="17" applyFont="1" applyAlignment="1">
      <alignment horizontal="center" vertical="center"/>
    </xf>
    <xf numFmtId="0" fontId="9" fillId="0" borderId="0" xfId="17" applyFont="1" applyAlignment="1">
      <alignment vertical="center"/>
    </xf>
    <xf numFmtId="0" fontId="29" fillId="7" borderId="36" xfId="0" applyFont="1" applyFill="1" applyBorder="1" applyAlignment="1" applyProtection="1">
      <alignment horizontal="left" vertical="center"/>
      <protection locked="0"/>
    </xf>
    <xf numFmtId="0" fontId="29" fillId="0" borderId="36" xfId="0" applyFont="1" applyBorder="1" applyAlignment="1" applyProtection="1">
      <alignment horizontal="left" vertical="center"/>
      <protection locked="0"/>
    </xf>
    <xf numFmtId="0" fontId="26" fillId="0" borderId="0" xfId="0" applyFont="1" applyAlignment="1">
      <alignment horizontal="center" vertical="center"/>
    </xf>
    <xf numFmtId="0" fontId="26" fillId="8" borderId="0" xfId="0" applyFont="1" applyFill="1" applyAlignment="1" applyProtection="1">
      <alignment horizontal="center" vertical="center"/>
      <protection locked="0"/>
    </xf>
    <xf numFmtId="0" fontId="28" fillId="7" borderId="35" xfId="0" applyFont="1" applyFill="1" applyBorder="1" applyAlignment="1" applyProtection="1">
      <alignment horizontal="left" vertical="center" shrinkToFit="1"/>
      <protection locked="0"/>
    </xf>
    <xf numFmtId="0" fontId="29" fillId="0" borderId="35" xfId="0" applyFont="1" applyBorder="1" applyAlignment="1" applyProtection="1">
      <alignment horizontal="left" vertical="center" shrinkToFit="1"/>
      <protection locked="0"/>
    </xf>
    <xf numFmtId="0" fontId="30" fillId="0" borderId="0" xfId="0" applyFont="1" applyAlignment="1">
      <alignment horizontal="center" vertical="center"/>
    </xf>
    <xf numFmtId="0" fontId="18" fillId="0" borderId="0" xfId="0" applyFont="1" applyAlignment="1">
      <alignment horizontal="center" vertical="top"/>
    </xf>
    <xf numFmtId="0" fontId="30" fillId="0" borderId="0" xfId="0" applyFont="1" applyAlignment="1" applyProtection="1">
      <alignment horizontal="left" vertical="center" indent="6"/>
      <protection locked="0"/>
    </xf>
    <xf numFmtId="0" fontId="25" fillId="7" borderId="0" xfId="0" applyFont="1" applyFill="1" applyAlignment="1">
      <alignment vertical="top" wrapText="1"/>
    </xf>
    <xf numFmtId="0" fontId="25" fillId="0" borderId="0" xfId="0" applyFont="1" applyAlignment="1">
      <alignment vertical="center" wrapText="1"/>
    </xf>
    <xf numFmtId="0" fontId="26" fillId="0" borderId="0" xfId="0" applyFont="1" applyAlignment="1">
      <alignment horizontal="center" vertical="top"/>
    </xf>
    <xf numFmtId="0" fontId="16" fillId="0" borderId="0" xfId="0" applyFont="1" applyAlignment="1">
      <alignment vertical="top"/>
    </xf>
    <xf numFmtId="0" fontId="19" fillId="0" borderId="0" xfId="0" applyFont="1" applyAlignment="1">
      <alignment horizontal="distributed" vertical="center"/>
    </xf>
    <xf numFmtId="0" fontId="19" fillId="0" borderId="1" xfId="0" applyFont="1" applyBorder="1" applyAlignment="1">
      <alignment horizontal="distributed" vertical="center"/>
    </xf>
    <xf numFmtId="0" fontId="31" fillId="8" borderId="0" xfId="0" applyFont="1" applyFill="1" applyAlignment="1" applyProtection="1">
      <alignment horizontal="center" vertical="center" shrinkToFit="1"/>
      <protection locked="0"/>
    </xf>
    <xf numFmtId="0" fontId="31" fillId="8" borderId="1" xfId="0" applyFont="1" applyFill="1" applyBorder="1" applyAlignment="1" applyProtection="1">
      <alignment horizontal="center" vertical="center" shrinkToFit="1"/>
      <protection locked="0"/>
    </xf>
    <xf numFmtId="0" fontId="26" fillId="0" borderId="0" xfId="0" applyFont="1" applyAlignment="1">
      <alignment horizontal="left" vertical="center"/>
    </xf>
    <xf numFmtId="0" fontId="25" fillId="0" borderId="0" xfId="0" applyFont="1" applyAlignment="1">
      <alignment horizontal="left" vertical="center" wrapText="1"/>
    </xf>
    <xf numFmtId="0" fontId="34" fillId="9" borderId="0" xfId="0" applyFont="1" applyFill="1" applyAlignment="1">
      <alignment horizontal="center" vertical="center" wrapText="1"/>
    </xf>
    <xf numFmtId="0" fontId="26" fillId="0" borderId="0" xfId="0" applyFont="1" applyAlignment="1">
      <alignment horizontal="left" wrapText="1"/>
    </xf>
    <xf numFmtId="0" fontId="28" fillId="0" borderId="0" xfId="0" applyFont="1" applyAlignment="1">
      <alignment horizontal="center" wrapText="1"/>
    </xf>
    <xf numFmtId="0" fontId="25" fillId="0" borderId="0" xfId="0" applyFont="1" applyAlignment="1">
      <alignment horizontal="center" vertical="center"/>
    </xf>
    <xf numFmtId="0" fontId="16" fillId="0" borderId="0" xfId="0" applyFont="1" applyAlignment="1">
      <alignment horizontal="center" vertical="center"/>
    </xf>
    <xf numFmtId="0" fontId="9" fillId="0" borderId="5" xfId="2"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38" fontId="9" fillId="0" borderId="5" xfId="1" applyFont="1" applyFill="1" applyBorder="1" applyAlignment="1" applyProtection="1">
      <alignment horizontal="center" vertical="center" wrapText="1"/>
    </xf>
    <xf numFmtId="38" fontId="9" fillId="0" borderId="6" xfId="1" applyFont="1" applyFill="1" applyBorder="1" applyAlignment="1" applyProtection="1">
      <alignment horizontal="center" vertical="center" wrapText="1"/>
    </xf>
    <xf numFmtId="38" fontId="23" fillId="0" borderId="5" xfId="1" applyFont="1" applyFill="1" applyBorder="1" applyAlignment="1" applyProtection="1">
      <alignment horizontal="left" vertical="center"/>
      <protection locked="0"/>
    </xf>
    <xf numFmtId="38" fontId="16" fillId="0" borderId="6" xfId="1" applyFont="1" applyBorder="1" applyAlignment="1" applyProtection="1">
      <alignment horizontal="left" vertical="center"/>
      <protection locked="0"/>
    </xf>
    <xf numFmtId="38" fontId="16" fillId="0" borderId="5" xfId="1" applyFont="1" applyFill="1" applyBorder="1" applyAlignment="1" applyProtection="1">
      <alignment horizontal="center" vertical="center" wrapText="1"/>
    </xf>
    <xf numFmtId="38" fontId="16" fillId="0" borderId="6" xfId="1" applyFont="1" applyFill="1" applyBorder="1" applyAlignment="1" applyProtection="1">
      <alignment horizontal="center" vertical="center" wrapText="1"/>
    </xf>
    <xf numFmtId="38" fontId="9" fillId="7" borderId="5" xfId="1" applyFont="1" applyFill="1" applyBorder="1" applyAlignment="1" applyProtection="1">
      <alignment vertical="center" wrapText="1"/>
      <protection locked="0"/>
    </xf>
    <xf numFmtId="0" fontId="9" fillId="0" borderId="6" xfId="0" applyFont="1" applyBorder="1" applyProtection="1">
      <alignment vertical="center"/>
      <protection locked="0"/>
    </xf>
    <xf numFmtId="38" fontId="9" fillId="0" borderId="5" xfId="1" applyFont="1" applyFill="1" applyBorder="1" applyAlignment="1" applyProtection="1">
      <alignment horizontal="left" vertical="center" wrapText="1"/>
    </xf>
    <xf numFmtId="38" fontId="9" fillId="0" borderId="2" xfId="1" applyFont="1" applyBorder="1" applyAlignment="1" applyProtection="1">
      <alignment vertical="center" wrapText="1"/>
    </xf>
    <xf numFmtId="38" fontId="9" fillId="0" borderId="6" xfId="1" applyFont="1" applyBorder="1" applyAlignment="1" applyProtection="1">
      <alignment vertical="center" wrapText="1"/>
    </xf>
    <xf numFmtId="38" fontId="9" fillId="0" borderId="10" xfId="1" applyFont="1" applyFill="1" applyBorder="1" applyAlignment="1" applyProtection="1">
      <alignment vertical="center" wrapText="1"/>
    </xf>
    <xf numFmtId="38" fontId="9" fillId="0" borderId="11" xfId="1" applyFont="1" applyBorder="1" applyAlignment="1" applyProtection="1">
      <alignment vertical="center" wrapText="1"/>
    </xf>
    <xf numFmtId="38" fontId="9" fillId="0" borderId="12" xfId="1" applyFont="1" applyBorder="1" applyAlignment="1" applyProtection="1">
      <alignment vertical="center" wrapText="1"/>
    </xf>
    <xf numFmtId="0" fontId="41" fillId="0" borderId="0" xfId="2" applyFont="1" applyAlignment="1">
      <alignment horizontal="right" vertical="center"/>
    </xf>
    <xf numFmtId="0" fontId="38" fillId="0" borderId="0" xfId="2" applyFont="1" applyAlignment="1">
      <alignment horizontal="center" vertical="center"/>
    </xf>
    <xf numFmtId="14" fontId="9" fillId="0" borderId="1" xfId="2" applyNumberFormat="1" applyFont="1" applyBorder="1" applyAlignment="1" applyProtection="1">
      <alignment horizontal="right" vertical="center" shrinkToFit="1"/>
      <protection locked="0"/>
    </xf>
    <xf numFmtId="0" fontId="16" fillId="0" borderId="2" xfId="2" applyFont="1" applyBorder="1" applyAlignment="1">
      <alignment horizontal="left" vertical="center" shrinkToFit="1"/>
    </xf>
    <xf numFmtId="0" fontId="16" fillId="0" borderId="2" xfId="0" applyFont="1" applyBorder="1" applyAlignment="1">
      <alignment horizontal="left" vertical="center" shrinkToFit="1"/>
    </xf>
    <xf numFmtId="0" fontId="18" fillId="0" borderId="0" xfId="2" applyFont="1" applyAlignment="1">
      <alignment horizontal="left" vertical="center" shrinkToFit="1"/>
    </xf>
    <xf numFmtId="0" fontId="43" fillId="0" borderId="0" xfId="4" applyFont="1" applyFill="1" applyAlignment="1" applyProtection="1">
      <alignment horizontal="center" vertical="center"/>
    </xf>
    <xf numFmtId="0" fontId="44" fillId="0" borderId="0" xfId="2" applyFont="1" applyAlignment="1">
      <alignment horizontal="center" vertical="center"/>
    </xf>
    <xf numFmtId="38" fontId="23" fillId="0" borderId="14" xfId="1" applyFont="1" applyFill="1" applyBorder="1" applyAlignment="1" applyProtection="1">
      <alignment horizontal="left" vertical="center"/>
      <protection locked="0"/>
    </xf>
    <xf numFmtId="38" fontId="16" fillId="0" borderId="15" xfId="1" applyFont="1" applyBorder="1" applyAlignment="1" applyProtection="1">
      <alignment horizontal="left" vertical="center"/>
      <protection locked="0"/>
    </xf>
    <xf numFmtId="38" fontId="23" fillId="0" borderId="10" xfId="1" applyFont="1" applyFill="1" applyBorder="1" applyAlignment="1" applyProtection="1">
      <alignment horizontal="center" vertical="center"/>
      <protection locked="0"/>
    </xf>
    <xf numFmtId="38" fontId="16" fillId="0" borderId="12" xfId="1" applyFont="1" applyBorder="1" applyAlignment="1" applyProtection="1">
      <alignment horizontal="center" vertical="center"/>
      <protection locked="0"/>
    </xf>
    <xf numFmtId="38" fontId="16" fillId="0" borderId="19" xfId="2" applyNumberFormat="1" applyFont="1" applyBorder="1">
      <alignment vertical="center"/>
    </xf>
    <xf numFmtId="38" fontId="16" fillId="0" borderId="16" xfId="2" applyNumberFormat="1" applyFont="1" applyBorder="1">
      <alignment vertical="center"/>
    </xf>
    <xf numFmtId="38" fontId="16" fillId="0" borderId="18" xfId="1" applyFont="1" applyFill="1" applyBorder="1" applyAlignment="1" applyProtection="1">
      <alignment horizontal="center" vertical="center"/>
    </xf>
    <xf numFmtId="38" fontId="16" fillId="0" borderId="3" xfId="1" applyFont="1" applyFill="1" applyBorder="1" applyAlignment="1" applyProtection="1">
      <alignment horizontal="center" vertical="center"/>
    </xf>
    <xf numFmtId="38" fontId="16" fillId="0" borderId="8" xfId="1" applyFont="1" applyFill="1" applyBorder="1" applyAlignment="1" applyProtection="1">
      <alignment horizontal="center" vertical="center"/>
    </xf>
    <xf numFmtId="38" fontId="16" fillId="0" borderId="1" xfId="1" applyFont="1" applyFill="1" applyBorder="1" applyAlignment="1" applyProtection="1">
      <alignment horizontal="center" vertical="center"/>
    </xf>
    <xf numFmtId="38" fontId="23" fillId="0" borderId="10" xfId="1" applyFont="1" applyFill="1" applyBorder="1" applyAlignment="1" applyProtection="1">
      <alignment vertical="center" wrapText="1"/>
    </xf>
    <xf numFmtId="38" fontId="23" fillId="0" borderId="12" xfId="1" applyFont="1" applyBorder="1" applyAlignment="1" applyProtection="1">
      <alignment vertical="center" wrapText="1"/>
    </xf>
    <xf numFmtId="38" fontId="16" fillId="0" borderId="5" xfId="1" applyFont="1" applyFill="1" applyBorder="1" applyAlignment="1" applyProtection="1">
      <alignment horizontal="center" vertical="center"/>
    </xf>
    <xf numFmtId="38" fontId="16" fillId="0" borderId="6" xfId="1" applyFont="1" applyFill="1" applyBorder="1" applyAlignment="1" applyProtection="1">
      <alignment horizontal="center" vertical="center"/>
    </xf>
    <xf numFmtId="38" fontId="16" fillId="0" borderId="6" xfId="1" applyFont="1" applyBorder="1" applyAlignment="1" applyProtection="1">
      <alignment horizontal="center" vertical="center"/>
    </xf>
    <xf numFmtId="0" fontId="21" fillId="3" borderId="48" xfId="2" applyFont="1" applyFill="1" applyBorder="1" applyAlignment="1" applyProtection="1">
      <alignment horizontal="center" vertical="center"/>
      <protection locked="0"/>
    </xf>
    <xf numFmtId="0" fontId="21" fillId="3" borderId="49" xfId="2" applyFont="1" applyFill="1" applyBorder="1" applyAlignment="1" applyProtection="1">
      <alignment horizontal="center" vertical="center"/>
      <protection locked="0"/>
    </xf>
    <xf numFmtId="0" fontId="20" fillId="0" borderId="0" xfId="2" applyFont="1" applyAlignment="1" applyProtection="1">
      <alignment horizontal="right" vertical="center"/>
      <protection locked="0"/>
    </xf>
    <xf numFmtId="0" fontId="23" fillId="0" borderId="48" xfId="2" applyFont="1" applyBorder="1" applyAlignment="1">
      <alignment horizontal="center" vertical="center"/>
    </xf>
    <xf numFmtId="0" fontId="23" fillId="0" borderId="49" xfId="2" applyFont="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3" fillId="0" borderId="4" xfId="17" applyFont="1" applyBorder="1" applyAlignment="1">
      <alignment horizontal="left" vertical="top" wrapText="1"/>
    </xf>
    <xf numFmtId="0" fontId="13" fillId="0" borderId="60" xfId="17" applyFont="1" applyBorder="1" applyAlignment="1">
      <alignment horizontal="center" vertical="center" wrapText="1"/>
    </xf>
    <xf numFmtId="0" fontId="13" fillId="0" borderId="4" xfId="17" applyFont="1" applyBorder="1" applyAlignment="1">
      <alignment horizontal="left" vertical="top"/>
    </xf>
    <xf numFmtId="0" fontId="21" fillId="4" borderId="59" xfId="17" applyFont="1" applyFill="1" applyBorder="1" applyAlignment="1">
      <alignment horizontal="center" vertical="center" textRotation="255"/>
    </xf>
    <xf numFmtId="0" fontId="21" fillId="4" borderId="4" xfId="17" applyFont="1" applyFill="1" applyBorder="1" applyAlignment="1">
      <alignment horizontal="center" vertical="center" textRotation="255"/>
    </xf>
    <xf numFmtId="0" fontId="13" fillId="0" borderId="4" xfId="17" applyFont="1" applyBorder="1" applyAlignment="1">
      <alignment vertical="top" wrapText="1"/>
    </xf>
    <xf numFmtId="0" fontId="13" fillId="0" borderId="4" xfId="17" applyFont="1" applyBorder="1" applyAlignment="1">
      <alignment vertical="top"/>
    </xf>
    <xf numFmtId="0" fontId="13" fillId="0" borderId="60" xfId="17" applyFont="1" applyBorder="1" applyAlignment="1">
      <alignment horizontal="left" vertical="top" wrapText="1"/>
    </xf>
    <xf numFmtId="0" fontId="21" fillId="4" borderId="26" xfId="17" applyFont="1" applyFill="1" applyBorder="1" applyAlignment="1">
      <alignment horizontal="center" vertical="center" textRotation="255"/>
    </xf>
    <xf numFmtId="0" fontId="13" fillId="0" borderId="4" xfId="17" applyFont="1" applyBorder="1" applyAlignment="1">
      <alignment horizontal="center" vertical="top" wrapText="1"/>
    </xf>
    <xf numFmtId="0" fontId="21" fillId="4" borderId="58" xfId="17" applyFont="1" applyFill="1" applyBorder="1" applyAlignment="1">
      <alignment horizontal="center" vertical="center"/>
    </xf>
    <xf numFmtId="0" fontId="21" fillId="4" borderId="6" xfId="17" applyFont="1" applyFill="1" applyBorder="1" applyAlignment="1">
      <alignment horizontal="center" vertical="center"/>
    </xf>
    <xf numFmtId="0" fontId="21" fillId="4" borderId="4" xfId="17" applyFont="1" applyFill="1" applyBorder="1" applyAlignment="1">
      <alignment horizontal="center" vertical="center"/>
    </xf>
    <xf numFmtId="0" fontId="16" fillId="10" borderId="0" xfId="17" applyFont="1" applyFill="1" applyAlignment="1">
      <alignment horizontal="center"/>
    </xf>
    <xf numFmtId="0" fontId="12" fillId="4" borderId="0" xfId="17" applyFont="1" applyFill="1" applyAlignment="1">
      <alignment horizontal="center" vertical="center" textRotation="255"/>
    </xf>
    <xf numFmtId="0" fontId="13" fillId="0" borderId="52" xfId="17" applyFont="1" applyBorder="1" applyAlignment="1">
      <alignment horizontal="left" vertical="top" wrapText="1"/>
    </xf>
    <xf numFmtId="0" fontId="13" fillId="0" borderId="52" xfId="17" applyFont="1" applyBorder="1" applyAlignment="1">
      <alignment horizontal="left" vertical="top"/>
    </xf>
    <xf numFmtId="0" fontId="13" fillId="0" borderId="53" xfId="17" applyFont="1" applyBorder="1" applyAlignment="1">
      <alignment horizontal="left" vertical="top" wrapText="1"/>
    </xf>
    <xf numFmtId="0" fontId="13" fillId="0" borderId="54" xfId="17" applyFont="1" applyBorder="1" applyAlignment="1">
      <alignment horizontal="left" vertical="top" wrapText="1"/>
    </xf>
    <xf numFmtId="0" fontId="13" fillId="0" borderId="55" xfId="17" applyFont="1" applyBorder="1" applyAlignment="1">
      <alignment horizontal="left" vertical="top" wrapText="1"/>
    </xf>
    <xf numFmtId="0" fontId="13" fillId="0" borderId="31" xfId="17" applyFont="1" applyBorder="1" applyAlignment="1">
      <alignment horizontal="left" vertical="top" wrapText="1"/>
    </xf>
    <xf numFmtId="0" fontId="13" fillId="0" borderId="0" xfId="17" applyFont="1" applyAlignment="1">
      <alignment horizontal="left" vertical="top" wrapText="1"/>
    </xf>
    <xf numFmtId="0" fontId="13" fillId="0" borderId="17" xfId="17" applyFont="1" applyBorder="1" applyAlignment="1">
      <alignment horizontal="left" vertical="top" wrapText="1"/>
    </xf>
    <xf numFmtId="0" fontId="13" fillId="0" borderId="56" xfId="17" applyFont="1" applyBorder="1" applyAlignment="1">
      <alignment horizontal="left" vertical="top" wrapText="1"/>
    </xf>
    <xf numFmtId="0" fontId="13" fillId="0" borderId="35" xfId="17" applyFont="1" applyBorder="1" applyAlignment="1">
      <alignment horizontal="left" vertical="top" wrapText="1"/>
    </xf>
    <xf numFmtId="0" fontId="13" fillId="0" borderId="57" xfId="17" applyFont="1" applyBorder="1" applyAlignment="1">
      <alignment horizontal="left" vertical="top" wrapText="1"/>
    </xf>
    <xf numFmtId="0" fontId="13" fillId="0" borderId="0" xfId="17" applyFont="1" applyAlignment="1">
      <alignment horizontal="left" vertical="top"/>
    </xf>
    <xf numFmtId="0" fontId="13" fillId="0" borderId="17" xfId="17" applyFont="1" applyBorder="1" applyAlignment="1">
      <alignment horizontal="left" vertical="top"/>
    </xf>
    <xf numFmtId="0" fontId="13" fillId="0" borderId="31" xfId="17" applyFont="1" applyBorder="1" applyAlignment="1">
      <alignment horizontal="left" vertical="top"/>
    </xf>
    <xf numFmtId="0" fontId="13" fillId="0" borderId="8" xfId="17" applyFont="1" applyBorder="1" applyAlignment="1">
      <alignment horizontal="left" vertical="top"/>
    </xf>
    <xf numFmtId="0" fontId="13" fillId="0" borderId="1" xfId="17" applyFont="1" applyBorder="1" applyAlignment="1">
      <alignment horizontal="left" vertical="top"/>
    </xf>
    <xf numFmtId="0" fontId="13" fillId="0" borderId="16" xfId="17" applyFont="1" applyBorder="1" applyAlignment="1">
      <alignment horizontal="left" vertical="top"/>
    </xf>
    <xf numFmtId="0" fontId="12" fillId="4" borderId="33" xfId="17" applyFont="1" applyFill="1" applyBorder="1" applyAlignment="1">
      <alignment horizontal="center" vertical="top"/>
    </xf>
    <xf numFmtId="0" fontId="9" fillId="0" borderId="4" xfId="17" applyFont="1" applyBorder="1" applyAlignment="1">
      <alignment horizontal="left" vertical="top"/>
    </xf>
    <xf numFmtId="0" fontId="9" fillId="0" borderId="4" xfId="17" applyFont="1" applyBorder="1" applyAlignment="1">
      <alignment horizontal="left" vertical="top" wrapText="1"/>
    </xf>
    <xf numFmtId="0" fontId="10" fillId="4" borderId="32" xfId="17" applyFont="1" applyFill="1" applyBorder="1" applyAlignment="1">
      <alignment horizontal="center" vertical="center"/>
    </xf>
    <xf numFmtId="0" fontId="12" fillId="4" borderId="0" xfId="17" applyFont="1" applyFill="1" applyAlignment="1">
      <alignment horizontal="center" vertical="top"/>
    </xf>
    <xf numFmtId="0" fontId="9" fillId="0" borderId="9" xfId="17" applyFont="1" applyBorder="1" applyAlignment="1">
      <alignment horizontal="left" vertical="top"/>
    </xf>
    <xf numFmtId="0" fontId="9" fillId="0" borderId="9" xfId="17" applyFont="1" applyBorder="1" applyAlignment="1">
      <alignment horizontal="left" vertical="center" wrapText="1"/>
    </xf>
    <xf numFmtId="0" fontId="9" fillId="0" borderId="4" xfId="17" applyFont="1" applyBorder="1" applyAlignment="1">
      <alignment horizontal="left" vertical="center" wrapText="1"/>
    </xf>
    <xf numFmtId="0" fontId="9" fillId="0" borderId="4" xfId="17" applyFont="1" applyBorder="1" applyAlignment="1">
      <alignment horizontal="left" vertical="center"/>
    </xf>
    <xf numFmtId="0" fontId="9" fillId="0" borderId="18" xfId="17" applyFont="1" applyBorder="1" applyAlignment="1">
      <alignment horizontal="left" vertical="top"/>
    </xf>
    <xf numFmtId="0" fontId="9" fillId="0" borderId="3" xfId="17" applyFont="1" applyBorder="1" applyAlignment="1">
      <alignment horizontal="left" vertical="top"/>
    </xf>
    <xf numFmtId="0" fontId="9" fillId="0" borderId="19" xfId="17" applyFont="1" applyBorder="1" applyAlignment="1">
      <alignment horizontal="left" vertical="top"/>
    </xf>
    <xf numFmtId="0" fontId="9" fillId="0" borderId="18" xfId="17" applyFont="1" applyBorder="1" applyAlignment="1">
      <alignment horizontal="left" vertical="top" wrapText="1"/>
    </xf>
  </cellXfs>
  <cellStyles count="18">
    <cellStyle name="ハイパーリンク" xfId="4" builtinId="8"/>
    <cellStyle name="桁区切り" xfId="1" builtinId="6"/>
    <cellStyle name="桁区切り 2" xfId="5" xr:uid="{00000000-0005-0000-0000-000002000000}"/>
    <cellStyle name="桁区切り 2 2" xfId="6" xr:uid="{00000000-0005-0000-0000-000003000000}"/>
    <cellStyle name="桁区切り 2 3" xfId="7" xr:uid="{00000000-0005-0000-0000-000004000000}"/>
    <cellStyle name="桁区切り 3" xfId="8" xr:uid="{00000000-0005-0000-0000-000005000000}"/>
    <cellStyle name="桁区切り 4" xfId="9" xr:uid="{00000000-0005-0000-0000-000006000000}"/>
    <cellStyle name="桁区切り 5" xfId="3" xr:uid="{00000000-0005-0000-0000-000007000000}"/>
    <cellStyle name="通貨 2" xfId="10" xr:uid="{00000000-0005-0000-0000-000008000000}"/>
    <cellStyle name="標準" xfId="0" builtinId="0"/>
    <cellStyle name="標準 2" xfId="11" xr:uid="{00000000-0005-0000-0000-00000A000000}"/>
    <cellStyle name="標準 2 2" xfId="12" xr:uid="{00000000-0005-0000-0000-00000B000000}"/>
    <cellStyle name="標準 2 2 2" xfId="13" xr:uid="{00000000-0005-0000-0000-00000C000000}"/>
    <cellStyle name="標準 3" xfId="14" xr:uid="{00000000-0005-0000-0000-00000D000000}"/>
    <cellStyle name="標準 4" xfId="15" xr:uid="{00000000-0005-0000-0000-00000E000000}"/>
    <cellStyle name="標準 5" xfId="16" xr:uid="{00000000-0005-0000-0000-00000F000000}"/>
    <cellStyle name="標準 6" xfId="2" xr:uid="{00000000-0005-0000-0000-000010000000}"/>
    <cellStyle name="標準 7" xfId="17" xr:uid="{39DC4BEF-04E0-4688-896D-EAB51F0A762D}"/>
  </cellStyles>
  <dxfs count="0"/>
  <tableStyles count="0" defaultTableStyle="TableStyleMedium2" defaultPivotStyle="PivotStyleLight16"/>
  <colors>
    <mruColors>
      <color rgb="FFFF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226785</xdr:colOff>
      <xdr:row>34</xdr:row>
      <xdr:rowOff>103716</xdr:rowOff>
    </xdr:from>
    <xdr:to>
      <xdr:col>7</xdr:col>
      <xdr:colOff>363491</xdr:colOff>
      <xdr:row>39</xdr:row>
      <xdr:rowOff>130627</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925" y="16806756"/>
          <a:ext cx="4558211" cy="14681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121920</xdr:colOff>
          <xdr:row>26</xdr:row>
          <xdr:rowOff>205740</xdr:rowOff>
        </xdr:from>
        <xdr:to>
          <xdr:col>21</xdr:col>
          <xdr:colOff>7620</xdr:colOff>
          <xdr:row>27</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167640</xdr:colOff>
          <xdr:row>26</xdr:row>
          <xdr:rowOff>205740</xdr:rowOff>
        </xdr:from>
        <xdr:to>
          <xdr:col>16</xdr:col>
          <xdr:colOff>7620</xdr:colOff>
          <xdr:row>27</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167640</xdr:colOff>
          <xdr:row>27</xdr:row>
          <xdr:rowOff>243840</xdr:rowOff>
        </xdr:from>
        <xdr:to>
          <xdr:col>16</xdr:col>
          <xdr:colOff>7620</xdr:colOff>
          <xdr:row>28</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28</xdr:row>
          <xdr:rowOff>182880</xdr:rowOff>
        </xdr:from>
        <xdr:to>
          <xdr:col>16</xdr:col>
          <xdr:colOff>7620</xdr:colOff>
          <xdr:row>29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27</xdr:row>
          <xdr:rowOff>243840</xdr:rowOff>
        </xdr:from>
        <xdr:to>
          <xdr:col>21</xdr:col>
          <xdr:colOff>7620</xdr:colOff>
          <xdr:row>28</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129540</xdr:colOff>
          <xdr:row>28</xdr:row>
          <xdr:rowOff>160020</xdr:rowOff>
        </xdr:from>
        <xdr:to>
          <xdr:col>21</xdr:col>
          <xdr:colOff>30480</xdr:colOff>
          <xdr:row>29</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xdr:col>
      <xdr:colOff>384811</xdr:colOff>
      <xdr:row>13</xdr:row>
      <xdr:rowOff>260441</xdr:rowOff>
    </xdr:from>
    <xdr:to>
      <xdr:col>7</xdr:col>
      <xdr:colOff>244929</xdr:colOff>
      <xdr:row>14</xdr:row>
      <xdr:rowOff>604428</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3378382" y="4669155"/>
          <a:ext cx="2105297" cy="656952"/>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45</xdr:row>
      <xdr:rowOff>189230</xdr:rowOff>
    </xdr:from>
    <xdr:to>
      <xdr:col>4</xdr:col>
      <xdr:colOff>57150</xdr:colOff>
      <xdr:row>50</xdr:row>
      <xdr:rowOff>95885</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3143230"/>
          <a:ext cx="2684145"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229870</xdr:colOff>
      <xdr:row>4</xdr:row>
      <xdr:rowOff>281940</xdr:rowOff>
    </xdr:from>
    <xdr:to>
      <xdr:col>0</xdr:col>
      <xdr:colOff>991870</xdr:colOff>
      <xdr:row>6</xdr:row>
      <xdr:rowOff>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229870" y="1310640"/>
          <a:ext cx="762000" cy="42291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12489;&#12521;&#12452;&#12502;/A004_D-FUND/&#9733;D-fund&#36039;&#26009;/2022&#24180;&#24230;/02_a_&#30003;&#35531;&#65295;&#22577;&#21578;_&#27096;&#24335;/&#30003;&#35531;&#65295;&#22577;&#21578;_&#27096;&#24335;_0701/&#9317;_2022&#24180;&#24230;&#29256;&#12304;&#12501;&#12449;&#12531;&#12489;B&#20351;&#36884;&#22577;&#21578;&#26360;&#12539;&#25903;&#20986;&#26126;&#32048;&#26360;&#12305;_07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20849;&#26377;&#12489;&#12521;&#12452;&#12502;\A004_D-FUND\&#9733;D-fund&#36039;&#26009;\&#9733;%202024&#24180;&#24230;\02_a_&#30003;&#35531;&#65295;&#22577;&#21578;_&#27096;&#24335;\2024&#24180;&#24230;&#29256;_D-fund&#30003;&#35531;&#65295;&#22577;&#21578;&#26360;&#39006;_&#27096;&#24335;\1-&#9315;_2024&#24180;&#24230;D-fund&#12304;&#36865;&#20184;&#29366;&#12539;&#20107;&#26989;&#23455;&#32318;&#22577;&#21578;&#26360;&#12539;&#12501;&#12449;&#12531;&#12489;A&#21454;&#25903;&#22577;&#21578;&#26360;&#12539;&#25903;&#20986;&#26126;&#32048;&#26360;&#12539;&#27963;&#21205;&#22577;&#21578;&#26360;&#12305;.xlsx" TargetMode="External"/><Relationship Id="rId1" Type="http://schemas.openxmlformats.org/officeDocument/2006/relationships/externalLinkPath" Target="/&#20849;&#26377;&#12489;&#12521;&#12452;&#12502;/A004_D-FUND/&#9733;D-fund&#36039;&#26009;/&#9733;%202024&#24180;&#24230;/02_a_&#30003;&#35531;&#65295;&#22577;&#21578;_&#27096;&#24335;/2024&#24180;&#24230;&#29256;_D-fund&#30003;&#35531;&#65295;&#22577;&#21578;&#26360;&#39006;_&#27096;&#24335;/1-&#9315;_2024&#24180;&#24230;D-fund&#12304;&#36865;&#20184;&#29366;&#12539;&#20107;&#26989;&#23455;&#32318;&#22577;&#21578;&#26360;&#12539;&#12501;&#12449;&#12531;&#12489;A&#21454;&#25903;&#22577;&#21578;&#26360;&#12539;&#25903;&#20986;&#26126;&#32048;&#26360;&#12539;&#27963;&#21205;&#22577;&#21578;&#2636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ファンドB使途報告書"/>
      <sheetName val="支出明細書"/>
      <sheetName val="2022版 証拠書類（注意点）"/>
      <sheetName val="2022年度版 B対象経費基準一覧"/>
    </sheetNames>
    <sheetDataSet>
      <sheetData sheetId="0"/>
      <sheetData sheetId="1">
        <row r="3">
          <cell r="N3" t="str">
            <v>役員報酬(対象)</v>
          </cell>
        </row>
        <row r="4">
          <cell r="N4" t="str">
            <v>役員報酬(対象外)</v>
          </cell>
        </row>
        <row r="5">
          <cell r="N5" t="str">
            <v>給与手当(対象)</v>
          </cell>
        </row>
        <row r="6">
          <cell r="N6" t="str">
            <v>給与手当(対象外)</v>
          </cell>
        </row>
        <row r="7">
          <cell r="N7" t="str">
            <v>賞与(対象)</v>
          </cell>
        </row>
        <row r="8">
          <cell r="N8" t="str">
            <v>賞与(対象外)</v>
          </cell>
        </row>
        <row r="9">
          <cell r="N9" t="str">
            <v>雑給(対象)</v>
          </cell>
        </row>
        <row r="10">
          <cell r="N10" t="str">
            <v>雑給(対象外)</v>
          </cell>
        </row>
        <row r="11">
          <cell r="N11" t="str">
            <v>法定福利費(対象)</v>
          </cell>
        </row>
        <row r="12">
          <cell r="N12" t="str">
            <v>法定福利費(対象外)</v>
          </cell>
        </row>
        <row r="13">
          <cell r="N13" t="str">
            <v>会議費(対象)</v>
          </cell>
        </row>
        <row r="14">
          <cell r="N14" t="str">
            <v>会議費(対象外)</v>
          </cell>
        </row>
        <row r="15">
          <cell r="N15" t="str">
            <v>旅費交通費(対象)</v>
          </cell>
        </row>
        <row r="16">
          <cell r="N16" t="str">
            <v>旅費交通費(対象外)</v>
          </cell>
        </row>
        <row r="17">
          <cell r="N17" t="str">
            <v>通信運搬費(対象)</v>
          </cell>
        </row>
        <row r="18">
          <cell r="N18" t="str">
            <v>通信運搬費(対象外)</v>
          </cell>
        </row>
        <row r="19">
          <cell r="N19" t="str">
            <v>事務用消耗品費(対象)</v>
          </cell>
        </row>
        <row r="20">
          <cell r="N20" t="str">
            <v>事務用消耗品費(対象外)</v>
          </cell>
        </row>
        <row r="21">
          <cell r="N21" t="str">
            <v>修繕費(対象)</v>
          </cell>
        </row>
        <row r="22">
          <cell r="N22" t="str">
            <v>修繕費(対象外)</v>
          </cell>
        </row>
        <row r="23">
          <cell r="N23" t="str">
            <v>印刷製本費(対象)</v>
          </cell>
        </row>
        <row r="24">
          <cell r="N24" t="str">
            <v>印刷製本費(対象外)</v>
          </cell>
        </row>
        <row r="25">
          <cell r="N25" t="str">
            <v>賃借料 (対象)</v>
          </cell>
        </row>
        <row r="26">
          <cell r="N26" t="str">
            <v>賃借料(対象外)</v>
          </cell>
        </row>
        <row r="27">
          <cell r="N27" t="str">
            <v>水道光熱費(対象)</v>
          </cell>
        </row>
        <row r="28">
          <cell r="N28" t="str">
            <v>水道光熱費(対象外)</v>
          </cell>
        </row>
        <row r="29">
          <cell r="N29" t="str">
            <v>租税公課(対象)</v>
          </cell>
        </row>
        <row r="30">
          <cell r="N30" t="str">
            <v>租税公課(対象外)</v>
          </cell>
        </row>
        <row r="31">
          <cell r="N31" t="str">
            <v>諸謝金(対象)</v>
          </cell>
        </row>
        <row r="32">
          <cell r="N32" t="str">
            <v>諸謝金(対象外)</v>
          </cell>
        </row>
        <row r="33">
          <cell r="N33" t="str">
            <v>委託金(対象)</v>
          </cell>
        </row>
        <row r="34">
          <cell r="N34" t="str">
            <v>委託金(対象外)</v>
          </cell>
        </row>
        <row r="35">
          <cell r="N35" t="str">
            <v>保険料(対象)</v>
          </cell>
        </row>
        <row r="36">
          <cell r="N36" t="str">
            <v>保険料(対象外)</v>
          </cell>
        </row>
        <row r="37">
          <cell r="N37" t="str">
            <v>器具備品費(対象)</v>
          </cell>
        </row>
        <row r="38">
          <cell r="N38" t="str">
            <v>器具備品費(対象外)</v>
          </cell>
        </row>
        <row r="39">
          <cell r="N39" t="str">
            <v>負担金(対象)</v>
          </cell>
        </row>
        <row r="40">
          <cell r="N40" t="str">
            <v>負担金(対象外)</v>
          </cell>
        </row>
        <row r="41">
          <cell r="N41" t="str">
            <v>支払手数料(対象)</v>
          </cell>
        </row>
        <row r="42">
          <cell r="N42" t="str">
            <v>支払手数料(対象外)</v>
          </cell>
        </row>
        <row r="43">
          <cell r="N43" t="str">
            <v>雑費(対象外)</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事業実績報告送付状"/>
      <sheetName val="ﾌｧﾝﾄﾞA収支報告書"/>
      <sheetName val="支出明細書"/>
      <sheetName val="活動報告書"/>
      <sheetName val="支出明細集計_リスト"/>
      <sheetName val="証拠書類（注意点）"/>
    </sheetNames>
    <sheetDataSet>
      <sheetData sheetId="0"/>
      <sheetData sheetId="1"/>
      <sheetData sheetId="2"/>
      <sheetData sheetId="3"/>
      <sheetData sheetId="4">
        <row r="4">
          <cell r="H4" t="str">
            <v>会議費(対象)</v>
          </cell>
          <cell r="I4" t="str">
            <v>会議費(対象外)</v>
          </cell>
        </row>
        <row r="5">
          <cell r="H5" t="str">
            <v>旅費交通費(対象)</v>
          </cell>
          <cell r="I5" t="str">
            <v>旅費交通費(対象外)</v>
          </cell>
        </row>
        <row r="6">
          <cell r="H6" t="str">
            <v>通信運搬費(対象)</v>
          </cell>
          <cell r="I6" t="str">
            <v>通信運搬費(対象外)</v>
          </cell>
        </row>
        <row r="7">
          <cell r="H7" t="str">
            <v>消耗品費(対象)</v>
          </cell>
          <cell r="I7" t="str">
            <v>消耗品費(対象外)</v>
          </cell>
        </row>
        <row r="8">
          <cell r="H8" t="str">
            <v>印刷製本費(対象)</v>
          </cell>
          <cell r="I8" t="str">
            <v>器具備品費</v>
          </cell>
        </row>
        <row r="9">
          <cell r="H9" t="str">
            <v>賃借料(対象)</v>
          </cell>
          <cell r="I9" t="str">
            <v>印刷製本費(対象外)</v>
          </cell>
        </row>
        <row r="10">
          <cell r="H10" t="str">
            <v>諸謝金(対象)</v>
          </cell>
          <cell r="I10" t="str">
            <v>賃借料(対象外)</v>
          </cell>
        </row>
        <row r="11">
          <cell r="H11" t="str">
            <v>委託金(対象)</v>
          </cell>
          <cell r="I11" t="str">
            <v>広告宣伝費</v>
          </cell>
        </row>
        <row r="12">
          <cell r="H12" t="str">
            <v>支払手数料(対象)</v>
          </cell>
          <cell r="I12" t="str">
            <v>諸謝金(対象外)</v>
          </cell>
        </row>
        <row r="13">
          <cell r="H13" t="str">
            <v>食糧費(対象)</v>
          </cell>
          <cell r="I13" t="str">
            <v>委託金(対象外)</v>
          </cell>
        </row>
        <row r="14">
          <cell r="I14" t="str">
            <v>保険料</v>
          </cell>
        </row>
        <row r="15">
          <cell r="I15" t="str">
            <v>支払手数料(対象外)</v>
          </cell>
        </row>
        <row r="16">
          <cell r="I16" t="str">
            <v>報償費(対象外)</v>
          </cell>
        </row>
        <row r="17">
          <cell r="I17" t="str">
            <v>食糧費(対象外)</v>
          </cell>
        </row>
        <row r="18">
          <cell r="I18" t="str">
            <v>雑費</v>
          </cell>
        </row>
      </sheetData>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315DF-D37C-4DA6-B7B1-BC1376507F62}">
  <sheetPr>
    <tabColor rgb="FFFFFF00"/>
    <pageSetUpPr fitToPage="1"/>
  </sheetPr>
  <dimension ref="A1:V41"/>
  <sheetViews>
    <sheetView showGridLines="0" tabSelected="1" view="pageBreakPreview" zoomScale="70" zoomScaleNormal="70" zoomScaleSheetLayoutView="70" workbookViewId="0">
      <selection activeCell="Z18" sqref="Z18"/>
    </sheetView>
  </sheetViews>
  <sheetFormatPr defaultColWidth="9" defaultRowHeight="22.8" x14ac:dyDescent="0.2"/>
  <cols>
    <col min="1" max="8" width="10.77734375" style="80" customWidth="1"/>
    <col min="9" max="9" width="5" style="80" customWidth="1"/>
    <col min="10" max="21" width="4.109375" style="80" customWidth="1"/>
    <col min="22" max="16384" width="9" style="80"/>
  </cols>
  <sheetData>
    <row r="1" spans="1:22" ht="30" customHeight="1" x14ac:dyDescent="0.2">
      <c r="A1" s="79" t="s">
        <v>383</v>
      </c>
      <c r="B1" s="79"/>
      <c r="C1" s="79"/>
      <c r="D1" s="79"/>
      <c r="E1" s="79"/>
      <c r="G1" s="81"/>
      <c r="I1" s="176" t="s">
        <v>135</v>
      </c>
      <c r="J1" s="176"/>
      <c r="K1" s="176"/>
      <c r="L1" s="177"/>
      <c r="M1" s="177"/>
      <c r="N1" s="177"/>
      <c r="O1" s="81" t="s">
        <v>136</v>
      </c>
      <c r="P1" s="177"/>
      <c r="Q1" s="177"/>
      <c r="R1" s="81" t="s">
        <v>44</v>
      </c>
      <c r="S1" s="177"/>
      <c r="T1" s="177"/>
      <c r="U1" s="81" t="s">
        <v>45</v>
      </c>
      <c r="V1" s="81"/>
    </row>
    <row r="2" spans="1:22" ht="30" customHeight="1" x14ac:dyDescent="0.2">
      <c r="A2" s="82"/>
      <c r="B2" s="82"/>
      <c r="C2" s="82"/>
      <c r="D2" s="82"/>
      <c r="E2" s="82"/>
      <c r="G2" s="83"/>
      <c r="H2" s="83"/>
      <c r="I2" s="83"/>
    </row>
    <row r="3" spans="1:22" ht="26.1" customHeight="1" x14ac:dyDescent="0.2">
      <c r="A3" s="84"/>
      <c r="B3" s="84"/>
      <c r="C3" s="84"/>
      <c r="D3" s="84"/>
      <c r="E3" s="84"/>
    </row>
    <row r="4" spans="1:22" ht="26.1" customHeight="1" x14ac:dyDescent="0.2">
      <c r="A4" s="85" t="s">
        <v>137</v>
      </c>
      <c r="B4" s="79"/>
      <c r="C4" s="79"/>
      <c r="D4" s="79"/>
      <c r="E4" s="82"/>
    </row>
    <row r="5" spans="1:22" ht="26.1" customHeight="1" x14ac:dyDescent="0.2">
      <c r="A5" s="79"/>
      <c r="B5" s="79"/>
      <c r="C5" s="79"/>
      <c r="D5" s="79"/>
      <c r="E5" s="82"/>
    </row>
    <row r="6" spans="1:22" s="87" customFormat="1" ht="22.95" customHeight="1" x14ac:dyDescent="0.2">
      <c r="A6" s="86"/>
      <c r="I6" s="88" t="s">
        <v>138</v>
      </c>
      <c r="J6" s="178"/>
      <c r="K6" s="179"/>
      <c r="L6" s="179"/>
      <c r="M6" s="179"/>
      <c r="N6" s="179"/>
      <c r="O6" s="179"/>
      <c r="P6" s="179"/>
      <c r="Q6" s="179"/>
      <c r="R6" s="179"/>
      <c r="S6" s="179"/>
      <c r="T6" s="179"/>
      <c r="U6" s="179"/>
    </row>
    <row r="7" spans="1:22" s="87" customFormat="1" ht="22.95" customHeight="1" x14ac:dyDescent="0.2">
      <c r="A7" s="86"/>
      <c r="I7" s="88" t="s">
        <v>139</v>
      </c>
      <c r="J7" s="174"/>
      <c r="K7" s="175"/>
      <c r="L7" s="175"/>
      <c r="M7" s="175"/>
      <c r="N7" s="175"/>
      <c r="O7" s="175"/>
      <c r="P7" s="175"/>
      <c r="Q7" s="175"/>
      <c r="R7" s="175"/>
      <c r="S7" s="175"/>
      <c r="T7" s="175"/>
      <c r="U7" s="175"/>
    </row>
    <row r="8" spans="1:22" s="87" customFormat="1" ht="22.95" customHeight="1" x14ac:dyDescent="0.2">
      <c r="A8" s="86"/>
      <c r="I8" s="88" t="s">
        <v>140</v>
      </c>
      <c r="J8" s="174"/>
      <c r="K8" s="175"/>
      <c r="L8" s="175"/>
      <c r="M8" s="175"/>
      <c r="N8" s="175"/>
      <c r="O8" s="175"/>
      <c r="P8" s="175"/>
      <c r="Q8" s="175"/>
      <c r="R8" s="175"/>
      <c r="S8" s="175"/>
      <c r="T8" s="175"/>
      <c r="U8" s="175"/>
    </row>
    <row r="9" spans="1:22" s="87" customFormat="1" ht="22.95" customHeight="1" x14ac:dyDescent="0.2">
      <c r="A9" s="86"/>
      <c r="I9" s="88" t="s">
        <v>141</v>
      </c>
      <c r="J9" s="174"/>
      <c r="K9" s="175"/>
      <c r="L9" s="175"/>
      <c r="M9" s="175"/>
      <c r="N9" s="175"/>
      <c r="O9" s="175"/>
      <c r="P9" s="175"/>
      <c r="Q9" s="175"/>
      <c r="R9" s="175"/>
      <c r="S9" s="175"/>
      <c r="T9" s="175"/>
      <c r="U9" s="175"/>
    </row>
    <row r="10" spans="1:22" s="87" customFormat="1" ht="22.95" customHeight="1" x14ac:dyDescent="0.2">
      <c r="A10" s="86"/>
      <c r="I10" s="89"/>
      <c r="K10" s="90"/>
      <c r="L10" s="89"/>
      <c r="M10" s="91"/>
      <c r="N10" s="91"/>
    </row>
    <row r="11" spans="1:22" s="87" customFormat="1" ht="22.95" customHeight="1" x14ac:dyDescent="0.2">
      <c r="A11" s="86"/>
      <c r="J11" s="89"/>
      <c r="K11" s="90"/>
      <c r="L11" s="89"/>
      <c r="M11" s="91"/>
      <c r="N11" s="91"/>
    </row>
    <row r="12" spans="1:22" ht="48.6" customHeight="1" x14ac:dyDescent="0.2">
      <c r="A12" s="180" t="s">
        <v>299</v>
      </c>
      <c r="B12" s="180"/>
      <c r="C12" s="180"/>
      <c r="D12" s="180"/>
      <c r="E12" s="180"/>
      <c r="F12" s="180"/>
      <c r="G12" s="180"/>
      <c r="H12" s="180"/>
      <c r="I12" s="180"/>
      <c r="J12" s="180"/>
      <c r="K12" s="180"/>
      <c r="L12" s="180"/>
      <c r="M12" s="180"/>
      <c r="N12" s="180"/>
      <c r="O12" s="180"/>
      <c r="P12" s="180"/>
      <c r="Q12" s="180"/>
      <c r="R12" s="180"/>
      <c r="S12" s="180"/>
      <c r="T12" s="180"/>
      <c r="U12" s="180"/>
    </row>
    <row r="13" spans="1:22" ht="26.1" customHeight="1" x14ac:dyDescent="0.35">
      <c r="E13" s="84"/>
      <c r="F13" s="92" t="s">
        <v>142</v>
      </c>
      <c r="G13" s="93"/>
      <c r="H13" s="181"/>
      <c r="I13" s="181"/>
      <c r="J13" s="181"/>
      <c r="K13" s="181"/>
      <c r="L13" s="181"/>
      <c r="M13" s="181"/>
      <c r="N13" s="181"/>
      <c r="O13" s="181"/>
      <c r="P13" s="181"/>
      <c r="Q13" s="94"/>
      <c r="R13" s="94"/>
      <c r="S13" s="94"/>
    </row>
    <row r="14" spans="1:22" ht="24.6" customHeight="1" x14ac:dyDescent="0.3">
      <c r="E14" s="95"/>
      <c r="F14" s="93"/>
      <c r="G14" s="93"/>
      <c r="H14" s="4"/>
      <c r="I14" s="4"/>
      <c r="J14" s="4"/>
      <c r="K14" s="4"/>
      <c r="L14" s="4"/>
      <c r="M14" s="4"/>
      <c r="N14" s="4"/>
      <c r="O14" s="4"/>
      <c r="P14" s="4"/>
      <c r="Q14" s="4"/>
      <c r="R14" s="4"/>
      <c r="S14" s="4"/>
    </row>
    <row r="15" spans="1:22" ht="48.6" customHeight="1" x14ac:dyDescent="0.2">
      <c r="A15" s="182" t="s">
        <v>143</v>
      </c>
      <c r="B15" s="182"/>
      <c r="C15" s="182"/>
      <c r="D15" s="182"/>
      <c r="E15" s="182"/>
      <c r="F15" s="182"/>
      <c r="G15" s="182"/>
      <c r="H15" s="182"/>
      <c r="I15" s="182"/>
      <c r="J15" s="182"/>
      <c r="K15" s="182"/>
      <c r="L15" s="182"/>
      <c r="M15" s="182"/>
      <c r="N15" s="182"/>
      <c r="O15" s="182"/>
      <c r="P15" s="182"/>
      <c r="Q15" s="182"/>
      <c r="R15" s="182"/>
      <c r="S15" s="182"/>
      <c r="T15" s="182"/>
      <c r="U15" s="182"/>
    </row>
    <row r="16" spans="1:22" ht="36.6" customHeight="1" x14ac:dyDescent="0.2">
      <c r="A16" s="96"/>
      <c r="B16" s="96"/>
      <c r="C16" s="96"/>
      <c r="D16" s="96"/>
      <c r="E16" s="97"/>
      <c r="F16" s="185" t="s">
        <v>144</v>
      </c>
      <c r="G16" s="186"/>
      <c r="H16" s="186"/>
      <c r="I16" s="186"/>
      <c r="J16" s="186"/>
      <c r="K16" s="186"/>
      <c r="L16" s="186"/>
      <c r="M16" s="186"/>
      <c r="N16" s="186"/>
      <c r="O16" s="186"/>
      <c r="P16" s="186"/>
      <c r="Q16" s="186"/>
    </row>
    <row r="17" spans="1:21" ht="11.55" customHeight="1" x14ac:dyDescent="0.2">
      <c r="A17" s="96"/>
      <c r="B17" s="96"/>
      <c r="C17" s="96"/>
      <c r="D17" s="96"/>
      <c r="E17" s="96"/>
      <c r="F17" s="96"/>
      <c r="G17" s="96"/>
      <c r="H17" s="96"/>
      <c r="I17" s="96"/>
      <c r="J17" s="96"/>
    </row>
    <row r="18" spans="1:21" ht="25.2" customHeight="1" x14ac:dyDescent="0.2">
      <c r="B18" s="187" t="s">
        <v>145</v>
      </c>
      <c r="C18" s="187"/>
      <c r="D18" s="187"/>
      <c r="E18" s="189"/>
      <c r="F18" s="189"/>
      <c r="G18" s="189"/>
      <c r="H18" s="189"/>
      <c r="I18" s="189"/>
      <c r="J18" s="189"/>
      <c r="K18" s="189"/>
      <c r="L18" s="189"/>
      <c r="M18" s="189"/>
      <c r="N18" s="189"/>
      <c r="O18" s="189"/>
      <c r="P18" s="189"/>
      <c r="Q18" s="189"/>
      <c r="R18" s="189"/>
    </row>
    <row r="19" spans="1:21" ht="25.2" customHeight="1" x14ac:dyDescent="0.2">
      <c r="B19" s="188"/>
      <c r="C19" s="188"/>
      <c r="D19" s="188"/>
      <c r="E19" s="190"/>
      <c r="F19" s="190"/>
      <c r="G19" s="190"/>
      <c r="H19" s="190"/>
      <c r="I19" s="190"/>
      <c r="J19" s="190"/>
      <c r="K19" s="190"/>
      <c r="L19" s="190"/>
      <c r="M19" s="190"/>
      <c r="N19" s="190"/>
      <c r="O19" s="190"/>
      <c r="P19" s="190"/>
      <c r="Q19" s="190"/>
      <c r="R19" s="190"/>
    </row>
    <row r="20" spans="1:21" ht="9.6" customHeight="1" x14ac:dyDescent="0.2">
      <c r="B20" s="98"/>
      <c r="C20" s="98"/>
      <c r="D20" s="98"/>
    </row>
    <row r="21" spans="1:21" ht="19.8" customHeight="1" x14ac:dyDescent="0.2">
      <c r="B21" s="99"/>
      <c r="C21" s="99"/>
      <c r="D21" s="99"/>
      <c r="E21" s="191"/>
      <c r="F21" s="191"/>
      <c r="G21" s="191"/>
      <c r="H21" s="191"/>
      <c r="I21" s="191"/>
      <c r="J21" s="191"/>
      <c r="K21" s="191"/>
      <c r="L21" s="191"/>
      <c r="M21" s="191"/>
    </row>
    <row r="22" spans="1:21" ht="19.8" customHeight="1" x14ac:dyDescent="0.2">
      <c r="A22" s="100"/>
      <c r="B22" s="99"/>
      <c r="C22" s="99"/>
      <c r="D22" s="99"/>
      <c r="E22" s="191"/>
      <c r="F22" s="191"/>
      <c r="G22" s="191"/>
      <c r="H22" s="191"/>
      <c r="I22" s="191"/>
      <c r="J22" s="191"/>
      <c r="K22" s="191"/>
      <c r="L22" s="191"/>
      <c r="M22" s="191"/>
    </row>
    <row r="23" spans="1:21" ht="57" customHeight="1" x14ac:dyDescent="0.2">
      <c r="B23" s="101"/>
      <c r="C23" s="101"/>
      <c r="D23" s="101"/>
      <c r="E23" s="192"/>
      <c r="F23" s="192"/>
      <c r="G23" s="192"/>
      <c r="H23" s="192"/>
      <c r="I23" s="192"/>
      <c r="J23" s="192"/>
    </row>
    <row r="24" spans="1:21" x14ac:dyDescent="0.2">
      <c r="E24" s="84"/>
    </row>
    <row r="25" spans="1:21" x14ac:dyDescent="0.2">
      <c r="E25" s="84"/>
    </row>
    <row r="26" spans="1:21" ht="58.95" customHeight="1" x14ac:dyDescent="0.35">
      <c r="B26" s="102" t="s">
        <v>152</v>
      </c>
      <c r="C26" s="102"/>
      <c r="D26" s="102"/>
      <c r="E26" s="102"/>
      <c r="F26" s="102"/>
      <c r="G26" s="102"/>
      <c r="H26" s="102"/>
      <c r="J26" s="193"/>
      <c r="K26" s="193"/>
      <c r="M26" s="194" t="s">
        <v>146</v>
      </c>
      <c r="N26" s="194"/>
      <c r="O26" s="194"/>
      <c r="P26" s="194"/>
      <c r="Q26" s="194"/>
      <c r="R26" s="195" t="s">
        <v>153</v>
      </c>
      <c r="S26" s="195"/>
      <c r="T26" s="195"/>
      <c r="U26" s="195"/>
    </row>
    <row r="27" spans="1:21" ht="76.5" customHeight="1" x14ac:dyDescent="0.2">
      <c r="B27" s="103" t="s">
        <v>150</v>
      </c>
      <c r="C27" s="103"/>
      <c r="D27" s="103"/>
      <c r="E27" s="103"/>
      <c r="F27" s="103"/>
      <c r="G27" s="103"/>
      <c r="H27" s="103"/>
      <c r="J27" s="104"/>
      <c r="K27" s="104"/>
      <c r="N27" s="104"/>
      <c r="O27" s="104"/>
      <c r="P27" s="104"/>
      <c r="S27" s="104"/>
      <c r="T27" s="104"/>
    </row>
    <row r="28" spans="1:21" ht="76.5" customHeight="1" x14ac:dyDescent="0.2">
      <c r="B28" s="103" t="s">
        <v>147</v>
      </c>
      <c r="C28" s="103"/>
      <c r="D28" s="103"/>
      <c r="E28" s="103"/>
      <c r="F28" s="103"/>
      <c r="G28" s="103"/>
      <c r="H28" s="103"/>
      <c r="J28" s="104"/>
      <c r="K28" s="104"/>
      <c r="N28" s="104"/>
      <c r="O28" s="104"/>
      <c r="P28" s="104"/>
      <c r="S28" s="104"/>
      <c r="T28" s="104"/>
    </row>
    <row r="29" spans="1:21" ht="76.5" customHeight="1" x14ac:dyDescent="0.2">
      <c r="B29" s="103" t="s">
        <v>151</v>
      </c>
      <c r="C29" s="103"/>
      <c r="D29" s="103"/>
      <c r="E29" s="103"/>
      <c r="F29" s="103"/>
      <c r="G29" s="103"/>
      <c r="H29" s="103"/>
      <c r="J29" s="104"/>
      <c r="K29" s="104"/>
      <c r="N29" s="104"/>
      <c r="O29" s="104"/>
      <c r="P29" s="104"/>
      <c r="Q29" s="196"/>
      <c r="R29" s="197"/>
      <c r="S29" s="197"/>
      <c r="T29" s="105"/>
    </row>
    <row r="30" spans="1:21" ht="19.05" customHeight="1" x14ac:dyDescent="0.2">
      <c r="E30" s="84"/>
      <c r="G30" s="80" t="s">
        <v>148</v>
      </c>
      <c r="H30" s="106" t="s">
        <v>297</v>
      </c>
      <c r="I30" s="183" t="s">
        <v>298</v>
      </c>
      <c r="J30" s="184"/>
      <c r="K30" s="184"/>
      <c r="L30" s="184"/>
      <c r="M30" s="184"/>
      <c r="N30" s="184"/>
      <c r="O30" s="184"/>
      <c r="P30" s="184"/>
      <c r="Q30" s="184"/>
      <c r="R30" s="184"/>
      <c r="S30" s="184"/>
      <c r="T30" s="184"/>
      <c r="U30" s="184"/>
    </row>
    <row r="31" spans="1:21" x14ac:dyDescent="0.2">
      <c r="E31" s="84"/>
      <c r="H31" s="106"/>
      <c r="I31" s="184"/>
      <c r="J31" s="184"/>
      <c r="K31" s="184"/>
      <c r="L31" s="184"/>
      <c r="M31" s="184"/>
      <c r="N31" s="184"/>
      <c r="O31" s="184"/>
      <c r="P31" s="184"/>
      <c r="Q31" s="184"/>
      <c r="R31" s="184"/>
      <c r="S31" s="184"/>
      <c r="T31" s="184"/>
      <c r="U31" s="184"/>
    </row>
    <row r="32" spans="1:21" x14ac:dyDescent="0.2">
      <c r="E32" s="84"/>
      <c r="H32" s="106"/>
      <c r="I32" s="184"/>
      <c r="J32" s="184"/>
      <c r="K32" s="184"/>
      <c r="L32" s="184"/>
      <c r="M32" s="184"/>
      <c r="N32" s="184"/>
      <c r="O32" s="184"/>
      <c r="P32" s="184"/>
      <c r="Q32" s="184"/>
      <c r="R32" s="184"/>
      <c r="S32" s="184"/>
      <c r="T32" s="184"/>
      <c r="U32" s="184"/>
    </row>
    <row r="33" spans="1:21" x14ac:dyDescent="0.2">
      <c r="E33" s="84"/>
    </row>
    <row r="34" spans="1:21" x14ac:dyDescent="0.2">
      <c r="A34" s="80" t="s">
        <v>149</v>
      </c>
      <c r="B34" s="107"/>
      <c r="C34" s="107"/>
      <c r="D34" s="107"/>
    </row>
    <row r="41" spans="1:21" x14ac:dyDescent="0.2">
      <c r="S41" s="196" t="s">
        <v>386</v>
      </c>
      <c r="T41" s="196"/>
      <c r="U41" s="196"/>
    </row>
  </sheetData>
  <sheetProtection formatCells="0" formatColumns="0" formatRows="0" insertColumns="0" insertRows="0" deleteColumns="0" deleteRows="0"/>
  <mergeCells count="22">
    <mergeCell ref="S41:U41"/>
    <mergeCell ref="I30:U32"/>
    <mergeCell ref="F16:Q16"/>
    <mergeCell ref="B18:D19"/>
    <mergeCell ref="E18:R19"/>
    <mergeCell ref="E21:M22"/>
    <mergeCell ref="E23:J23"/>
    <mergeCell ref="J26:K26"/>
    <mergeCell ref="M26:Q26"/>
    <mergeCell ref="R26:U26"/>
    <mergeCell ref="Q29:S29"/>
    <mergeCell ref="J8:U8"/>
    <mergeCell ref="J9:U9"/>
    <mergeCell ref="A12:U12"/>
    <mergeCell ref="H13:P13"/>
    <mergeCell ref="A15:U15"/>
    <mergeCell ref="J7:U7"/>
    <mergeCell ref="I1:K1"/>
    <mergeCell ref="L1:N1"/>
    <mergeCell ref="P1:Q1"/>
    <mergeCell ref="S1:T1"/>
    <mergeCell ref="J6:U6"/>
  </mergeCells>
  <phoneticPr fontId="3"/>
  <printOptions horizontalCentered="1"/>
  <pageMargins left="0.35433070866141736" right="0.35433070866141736" top="0.51181102362204722" bottom="0.74803149606299213"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18</xdr:col>
                    <xdr:colOff>121920</xdr:colOff>
                    <xdr:row>26</xdr:row>
                    <xdr:rowOff>205740</xdr:rowOff>
                  </from>
                  <to>
                    <xdr:col>21</xdr:col>
                    <xdr:colOff>7620</xdr:colOff>
                    <xdr:row>27</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13</xdr:col>
                    <xdr:colOff>167640</xdr:colOff>
                    <xdr:row>26</xdr:row>
                    <xdr:rowOff>205740</xdr:rowOff>
                  </from>
                  <to>
                    <xdr:col>16</xdr:col>
                    <xdr:colOff>7620</xdr:colOff>
                    <xdr:row>27</xdr:row>
                    <xdr:rowOff>38100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13</xdr:col>
                    <xdr:colOff>167640</xdr:colOff>
                    <xdr:row>27</xdr:row>
                    <xdr:rowOff>243840</xdr:rowOff>
                  </from>
                  <to>
                    <xdr:col>16</xdr:col>
                    <xdr:colOff>7620</xdr:colOff>
                    <xdr:row>28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13</xdr:col>
                    <xdr:colOff>175260</xdr:colOff>
                    <xdr:row>28</xdr:row>
                    <xdr:rowOff>182880</xdr:rowOff>
                  </from>
                  <to>
                    <xdr:col>16</xdr:col>
                    <xdr:colOff>7620</xdr:colOff>
                    <xdr:row>29</xdr:row>
                    <xdr:rowOff>0</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18</xdr:col>
                    <xdr:colOff>121920</xdr:colOff>
                    <xdr:row>27</xdr:row>
                    <xdr:rowOff>243840</xdr:rowOff>
                  </from>
                  <to>
                    <xdr:col>21</xdr:col>
                    <xdr:colOff>7620</xdr:colOff>
                    <xdr:row>28</xdr:row>
                    <xdr:rowOff>0</xdr:rowOff>
                  </to>
                </anchor>
              </controlPr>
            </control>
          </mc:Choice>
        </mc:AlternateContent>
        <mc:AlternateContent xmlns:mc="http://schemas.openxmlformats.org/markup-compatibility/2006">
          <mc:Choice Requires="x14">
            <control shapeId="6154" r:id="rId9" name="Check Box 10">
              <controlPr defaultSize="0" autoFill="0" autoLine="0" autoPict="0">
                <anchor moveWithCells="1">
                  <from>
                    <xdr:col>18</xdr:col>
                    <xdr:colOff>129540</xdr:colOff>
                    <xdr:row>28</xdr:row>
                    <xdr:rowOff>160020</xdr:rowOff>
                  </from>
                  <to>
                    <xdr:col>21</xdr:col>
                    <xdr:colOff>30480</xdr:colOff>
                    <xdr:row>29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61C9C84-184F-4650-A514-6411CFFF9097}">
          <x14:formula1>
            <xm:f>支出明細集計!$N$2:$N$48</xm:f>
          </x14:formula1>
          <xm:sqref>J6:U6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O49"/>
  <sheetViews>
    <sheetView zoomScaleNormal="100" workbookViewId="0">
      <selection activeCell="Q10" sqref="Q10"/>
    </sheetView>
  </sheetViews>
  <sheetFormatPr defaultColWidth="8.88671875" defaultRowHeight="15" x14ac:dyDescent="0.2"/>
  <cols>
    <col min="1" max="1" width="17.44140625" style="4" customWidth="1"/>
    <col min="2" max="2" width="5.6640625" style="4" customWidth="1"/>
    <col min="3" max="3" width="10.6640625" style="109" customWidth="1"/>
    <col min="4" max="4" width="5.6640625" style="109" customWidth="1"/>
    <col min="5" max="5" width="13.6640625" style="109" customWidth="1"/>
    <col min="6" max="6" width="19.44140625" style="109" customWidth="1"/>
    <col min="7" max="7" width="29.44140625" style="4" customWidth="1"/>
    <col min="8" max="8" width="7.33203125" style="4" customWidth="1"/>
    <col min="9" max="9" width="8.88671875" style="4" customWidth="1"/>
    <col min="10" max="10" width="3" style="4" customWidth="1"/>
    <col min="11" max="11" width="0" style="4" hidden="1" customWidth="1"/>
    <col min="12" max="12" width="15.88671875" style="5" hidden="1" customWidth="1"/>
    <col min="13" max="13" width="10.33203125" style="4" hidden="1" customWidth="1"/>
    <col min="14" max="15" width="9" style="109" hidden="1" customWidth="1"/>
    <col min="16" max="16384" width="8.88671875" style="4"/>
  </cols>
  <sheetData>
    <row r="1" spans="1:15" x14ac:dyDescent="0.2">
      <c r="A1" s="4" t="s">
        <v>384</v>
      </c>
      <c r="B1" s="108"/>
      <c r="G1" s="110"/>
      <c r="H1" s="111"/>
      <c r="I1" s="110"/>
      <c r="J1" s="110"/>
      <c r="K1" s="110"/>
      <c r="L1" s="54"/>
      <c r="M1" s="110"/>
    </row>
    <row r="2" spans="1:15" ht="31.5" customHeight="1" x14ac:dyDescent="0.2">
      <c r="A2" s="216" t="s">
        <v>110</v>
      </c>
      <c r="B2" s="216"/>
      <c r="C2" s="216"/>
      <c r="D2" s="216"/>
      <c r="E2" s="216"/>
      <c r="F2" s="216"/>
      <c r="G2" s="216"/>
      <c r="H2" s="216"/>
      <c r="I2" s="110"/>
      <c r="J2" s="110"/>
      <c r="K2" s="110"/>
      <c r="L2" s="54"/>
      <c r="M2" s="110"/>
    </row>
    <row r="3" spans="1:15" ht="12.45" customHeight="1" x14ac:dyDescent="0.2">
      <c r="A3" s="112"/>
      <c r="B3" s="112"/>
      <c r="C3" s="112"/>
      <c r="D3" s="112"/>
      <c r="E3" s="112"/>
      <c r="F3" s="112"/>
      <c r="G3" s="112"/>
      <c r="H3" s="112"/>
      <c r="I3" s="110"/>
      <c r="J3" s="110"/>
      <c r="K3" s="110"/>
      <c r="L3" s="54"/>
      <c r="M3" s="110"/>
    </row>
    <row r="4" spans="1:15" ht="22.5" customHeight="1" x14ac:dyDescent="0.2">
      <c r="F4" s="113" t="s">
        <v>109</v>
      </c>
      <c r="G4" s="217" t="s">
        <v>107</v>
      </c>
      <c r="H4" s="217"/>
      <c r="I4" s="110"/>
      <c r="J4" s="110"/>
      <c r="K4" s="110"/>
      <c r="L4" s="54"/>
      <c r="M4" s="110"/>
    </row>
    <row r="5" spans="1:15" ht="28.05" customHeight="1" x14ac:dyDescent="0.3">
      <c r="A5" s="54"/>
      <c r="B5" s="54"/>
      <c r="C5" s="114" t="s">
        <v>123</v>
      </c>
      <c r="D5" s="115"/>
      <c r="E5" s="116"/>
      <c r="F5" s="117" t="s">
        <v>46</v>
      </c>
      <c r="G5" s="218" t="str">
        <f>IF(使途報告送付状!J6="","",使途報告送付状!J6)</f>
        <v/>
      </c>
      <c r="H5" s="219"/>
      <c r="I5" s="110"/>
      <c r="J5" s="110"/>
      <c r="K5" s="110"/>
      <c r="L5" s="54"/>
      <c r="M5" s="110"/>
    </row>
    <row r="6" spans="1:15" ht="28.05" customHeight="1" x14ac:dyDescent="0.2">
      <c r="A6" s="118" t="s">
        <v>120</v>
      </c>
      <c r="B6" s="118"/>
      <c r="C6" s="116" t="s">
        <v>0</v>
      </c>
      <c r="D6" s="119"/>
      <c r="E6" s="116"/>
      <c r="F6" s="120" t="s">
        <v>47</v>
      </c>
      <c r="G6" s="218" t="str">
        <f>IF(使途報告送付状!J7="","",使途報告送付状!J7)</f>
        <v/>
      </c>
      <c r="H6" s="219"/>
      <c r="I6" s="110"/>
      <c r="J6" s="110"/>
      <c r="K6" s="110"/>
      <c r="L6" s="54"/>
      <c r="M6" s="110"/>
    </row>
    <row r="7" spans="1:15" ht="28.05" customHeight="1" x14ac:dyDescent="0.2">
      <c r="A7" s="121" t="s">
        <v>121</v>
      </c>
      <c r="B7" s="121"/>
      <c r="C7" s="116" t="s">
        <v>1</v>
      </c>
      <c r="D7" s="119"/>
      <c r="E7" s="116"/>
      <c r="F7" s="120" t="s">
        <v>48</v>
      </c>
      <c r="G7" s="218" t="str">
        <f>IF(使途報告送付状!J8="","",使途報告送付状!J8)</f>
        <v/>
      </c>
      <c r="H7" s="219"/>
      <c r="I7" s="110"/>
      <c r="J7" s="110"/>
      <c r="K7" s="110"/>
      <c r="L7" s="54"/>
      <c r="M7" s="110"/>
    </row>
    <row r="8" spans="1:15" ht="28.05" customHeight="1" x14ac:dyDescent="0.2">
      <c r="A8" s="59" t="s">
        <v>108</v>
      </c>
      <c r="B8" s="122"/>
      <c r="C8" s="116"/>
      <c r="D8" s="116"/>
      <c r="E8" s="116"/>
      <c r="F8" s="117" t="s">
        <v>2</v>
      </c>
      <c r="G8" s="218" t="str">
        <f>IF(使途報告送付状!J9="","",使途報告送付状!J9)</f>
        <v/>
      </c>
      <c r="H8" s="219"/>
      <c r="I8" s="110"/>
      <c r="J8" s="110"/>
      <c r="K8" s="110"/>
      <c r="L8" s="123" t="s">
        <v>3</v>
      </c>
      <c r="M8" s="110"/>
    </row>
    <row r="9" spans="1:15" ht="24" customHeight="1" x14ac:dyDescent="0.2">
      <c r="F9" s="215"/>
      <c r="G9" s="215"/>
      <c r="H9" s="215"/>
      <c r="I9" s="110"/>
      <c r="J9" s="110"/>
      <c r="K9" s="42">
        <v>1</v>
      </c>
      <c r="L9" s="124" t="s">
        <v>74</v>
      </c>
      <c r="M9" s="125">
        <f>VLOOKUP($L9,支出明細集計!$C$3:$D$42,2,0)</f>
        <v>0</v>
      </c>
      <c r="N9" s="126">
        <f>VLOOKUP($L9,支出明細集計!$C$3:$E$42,3,0)</f>
        <v>0</v>
      </c>
      <c r="O9" s="126">
        <f>VLOOKUP($L9,支出明細集計!$C$3:$F$42,4,0)</f>
        <v>0</v>
      </c>
    </row>
    <row r="10" spans="1:15" ht="24" customHeight="1" x14ac:dyDescent="0.2">
      <c r="A10" s="54" t="s">
        <v>4</v>
      </c>
      <c r="B10" s="54"/>
      <c r="C10" s="127"/>
      <c r="D10" s="127"/>
      <c r="E10" s="127"/>
      <c r="F10" s="127"/>
      <c r="G10" s="110"/>
      <c r="H10" s="128" t="s">
        <v>5</v>
      </c>
      <c r="I10" s="110"/>
      <c r="J10" s="110"/>
      <c r="K10" s="42">
        <v>2</v>
      </c>
      <c r="L10" s="124" t="s">
        <v>97</v>
      </c>
      <c r="M10" s="125">
        <f>VLOOKUP($L10,支出明細集計!$C$3:$D$42,2,0)</f>
        <v>0</v>
      </c>
      <c r="N10" s="126">
        <f>VLOOKUP($L10,支出明細集計!$C$3:$E$42,3,0)</f>
        <v>0</v>
      </c>
      <c r="O10" s="126">
        <f>VLOOKUP($L10,支出明細集計!$C$3:$F$42,4,0)</f>
        <v>0</v>
      </c>
    </row>
    <row r="11" spans="1:15" ht="24" customHeight="1" x14ac:dyDescent="0.2">
      <c r="A11" s="129" t="s">
        <v>6</v>
      </c>
      <c r="B11" s="201" t="s">
        <v>7</v>
      </c>
      <c r="C11" s="202"/>
      <c r="D11" s="198" t="s">
        <v>8</v>
      </c>
      <c r="E11" s="199"/>
      <c r="F11" s="199"/>
      <c r="G11" s="199"/>
      <c r="H11" s="200"/>
      <c r="I11" s="110"/>
      <c r="J11" s="110"/>
      <c r="K11" s="42">
        <v>3</v>
      </c>
      <c r="L11" s="124" t="s">
        <v>75</v>
      </c>
      <c r="M11" s="125">
        <f>VLOOKUP($L11,支出明細集計!$C$3:$D$42,2,0)</f>
        <v>0</v>
      </c>
      <c r="N11" s="126">
        <f>VLOOKUP($L11,支出明細集計!$C$3:$E$42,3,0)</f>
        <v>0</v>
      </c>
      <c r="O11" s="126">
        <f>VLOOKUP($L11,支出明細集計!$C$3:$F$42,4,0)</f>
        <v>0</v>
      </c>
    </row>
    <row r="12" spans="1:15" ht="24" customHeight="1" x14ac:dyDescent="0.2">
      <c r="A12" s="130" t="s">
        <v>385</v>
      </c>
      <c r="B12" s="207"/>
      <c r="C12" s="208"/>
      <c r="D12" s="209" t="s">
        <v>122</v>
      </c>
      <c r="E12" s="210"/>
      <c r="F12" s="210"/>
      <c r="G12" s="210"/>
      <c r="H12" s="211"/>
      <c r="I12" s="110"/>
      <c r="J12" s="110"/>
      <c r="K12" s="42">
        <v>4</v>
      </c>
      <c r="L12" s="124" t="s">
        <v>98</v>
      </c>
      <c r="M12" s="125">
        <f>VLOOKUP($L12,支出明細集計!$C$3:$D$42,2,0)</f>
        <v>0</v>
      </c>
      <c r="N12" s="126">
        <f>VLOOKUP($L12,支出明細集計!$C$3:$E$42,3,0)</f>
        <v>0</v>
      </c>
      <c r="O12" s="126">
        <f>VLOOKUP($L12,支出明細集計!$C$3:$F$42,4,0)</f>
        <v>0</v>
      </c>
    </row>
    <row r="13" spans="1:15" ht="24" customHeight="1" thickBot="1" x14ac:dyDescent="0.25">
      <c r="A13" s="131" t="s">
        <v>124</v>
      </c>
      <c r="B13" s="207"/>
      <c r="C13" s="208"/>
      <c r="D13" s="209" t="s">
        <v>125</v>
      </c>
      <c r="E13" s="210"/>
      <c r="F13" s="210"/>
      <c r="G13" s="210"/>
      <c r="H13" s="211"/>
      <c r="I13" s="110"/>
      <c r="J13" s="110"/>
      <c r="K13" s="42">
        <v>5</v>
      </c>
      <c r="L13" s="124" t="s">
        <v>76</v>
      </c>
      <c r="M13" s="125">
        <f>VLOOKUP($L13,支出明細集計!$C$3:$D$42,2,0)</f>
        <v>0</v>
      </c>
      <c r="N13" s="126">
        <f>VLOOKUP($L13,支出明細集計!$C$3:$E$42,3,0)</f>
        <v>0</v>
      </c>
      <c r="O13" s="126">
        <f>VLOOKUP($L13,支出明細集計!$C$3:$F$42,4,0)</f>
        <v>0</v>
      </c>
    </row>
    <row r="14" spans="1:15" ht="24" customHeight="1" thickTop="1" x14ac:dyDescent="0.2">
      <c r="A14" s="132" t="s">
        <v>106</v>
      </c>
      <c r="B14" s="133" t="s">
        <v>104</v>
      </c>
      <c r="C14" s="134">
        <f>B12-B13</f>
        <v>0</v>
      </c>
      <c r="D14" s="212" t="s">
        <v>126</v>
      </c>
      <c r="E14" s="213"/>
      <c r="F14" s="213"/>
      <c r="G14" s="213"/>
      <c r="H14" s="214"/>
      <c r="I14" s="110"/>
      <c r="J14" s="110"/>
      <c r="K14" s="42">
        <v>6</v>
      </c>
      <c r="L14" s="124" t="s">
        <v>99</v>
      </c>
      <c r="M14" s="125">
        <f>VLOOKUP($L14,支出明細集計!$C$3:$D$42,2,0)</f>
        <v>0</v>
      </c>
      <c r="N14" s="126">
        <f>VLOOKUP($L14,支出明細集計!$C$3:$E$42,3,0)</f>
        <v>0</v>
      </c>
      <c r="O14" s="126">
        <f>VLOOKUP($L14,支出明細集計!$C$3:$F$42,4,0)</f>
        <v>0</v>
      </c>
    </row>
    <row r="15" spans="1:15" x14ac:dyDescent="0.2">
      <c r="A15" s="87"/>
      <c r="B15" s="87"/>
      <c r="C15" s="135"/>
      <c r="D15" s="135"/>
      <c r="E15" s="135"/>
      <c r="F15" s="135"/>
      <c r="G15" s="87"/>
      <c r="H15" s="87"/>
      <c r="K15" s="42">
        <v>7</v>
      </c>
      <c r="L15" s="124" t="s">
        <v>77</v>
      </c>
      <c r="M15" s="125">
        <f>VLOOKUP($L15,支出明細集計!$C$3:$D$42,2,0)</f>
        <v>0</v>
      </c>
      <c r="N15" s="126">
        <f>VLOOKUP($L15,支出明細集計!$C$3:$E$42,3,0)</f>
        <v>0</v>
      </c>
      <c r="O15" s="126">
        <f>VLOOKUP($L15,支出明細集計!$C$3:$F$42,4,0)</f>
        <v>0</v>
      </c>
    </row>
    <row r="16" spans="1:15" ht="24" customHeight="1" x14ac:dyDescent="0.2">
      <c r="A16" s="136" t="s">
        <v>9</v>
      </c>
      <c r="B16" s="137"/>
      <c r="C16" s="138"/>
      <c r="D16" s="138"/>
      <c r="E16" s="138"/>
      <c r="F16" s="138"/>
      <c r="G16" s="138"/>
      <c r="H16" s="138"/>
      <c r="I16" s="110"/>
      <c r="J16" s="110"/>
      <c r="K16" s="42">
        <v>8</v>
      </c>
      <c r="L16" s="124" t="s">
        <v>100</v>
      </c>
      <c r="M16" s="125">
        <f>VLOOKUP($L16,支出明細集計!$C$3:$D$42,2,0)</f>
        <v>0</v>
      </c>
      <c r="N16" s="126">
        <f>VLOOKUP($L16,支出明細集計!$C$3:$E$42,3,0)</f>
        <v>0</v>
      </c>
      <c r="O16" s="126">
        <f>VLOOKUP($L16,支出明細集計!$C$3:$F$42,4,0)</f>
        <v>0</v>
      </c>
    </row>
    <row r="17" spans="1:15" ht="24" customHeight="1" x14ac:dyDescent="0.2">
      <c r="A17" s="139" t="s">
        <v>10</v>
      </c>
      <c r="B17" s="205" t="s">
        <v>11</v>
      </c>
      <c r="C17" s="206"/>
      <c r="D17" s="235" t="s">
        <v>51</v>
      </c>
      <c r="E17" s="236"/>
      <c r="F17" s="140" t="s">
        <v>52</v>
      </c>
      <c r="G17" s="235" t="s">
        <v>12</v>
      </c>
      <c r="H17" s="237"/>
      <c r="I17" s="110"/>
      <c r="J17" s="110"/>
      <c r="K17" s="42">
        <v>9</v>
      </c>
      <c r="L17" s="124" t="s">
        <v>78</v>
      </c>
      <c r="M17" s="125">
        <f>VLOOKUP($L17,支出明細集計!$C$3:$D$42,2,0)</f>
        <v>0</v>
      </c>
      <c r="N17" s="126">
        <f>VLOOKUP($L17,支出明細集計!$C$3:$E$42,3,0)</f>
        <v>0</v>
      </c>
      <c r="O17" s="126">
        <f>VLOOKUP($L17,支出明細集計!$C$3:$F$42,4,0)</f>
        <v>0</v>
      </c>
    </row>
    <row r="18" spans="1:15" ht="24" customHeight="1" x14ac:dyDescent="0.2">
      <c r="A18" s="141" t="s">
        <v>13</v>
      </c>
      <c r="B18" s="142"/>
      <c r="C18" s="143">
        <f>M9+M10</f>
        <v>0</v>
      </c>
      <c r="D18" s="142"/>
      <c r="E18" s="144">
        <f>M9</f>
        <v>0</v>
      </c>
      <c r="F18" s="145">
        <f>M10</f>
        <v>0</v>
      </c>
      <c r="G18" s="203"/>
      <c r="H18" s="204"/>
      <c r="I18" s="110"/>
      <c r="J18" s="110"/>
      <c r="K18" s="42">
        <v>10</v>
      </c>
      <c r="L18" s="124" t="s">
        <v>101</v>
      </c>
      <c r="M18" s="125">
        <f>VLOOKUP($L18,支出明細集計!$C$3:$D$42,2,0)</f>
        <v>0</v>
      </c>
      <c r="N18" s="126">
        <f>VLOOKUP($L18,支出明細集計!$C$3:$E$42,3,0)</f>
        <v>0</v>
      </c>
      <c r="O18" s="126">
        <f>VLOOKUP($L18,支出明細集計!$C$3:$F$42,4,0)</f>
        <v>0</v>
      </c>
    </row>
    <row r="19" spans="1:15" ht="24" customHeight="1" x14ac:dyDescent="0.2">
      <c r="A19" s="141" t="s">
        <v>14</v>
      </c>
      <c r="B19" s="142"/>
      <c r="C19" s="143">
        <f>M11+M12</f>
        <v>0</v>
      </c>
      <c r="D19" s="142"/>
      <c r="E19" s="144">
        <f>M11</f>
        <v>0</v>
      </c>
      <c r="F19" s="145">
        <f>M12</f>
        <v>0</v>
      </c>
      <c r="G19" s="203"/>
      <c r="H19" s="204"/>
      <c r="I19" s="110"/>
      <c r="J19" s="110"/>
      <c r="K19" s="42">
        <v>11</v>
      </c>
      <c r="L19" s="124" t="s">
        <v>53</v>
      </c>
      <c r="M19" s="125">
        <f>VLOOKUP($L19,支出明細集計!$C$3:$D$42,2,0)</f>
        <v>0</v>
      </c>
      <c r="N19" s="126">
        <f>VLOOKUP($L19,支出明細集計!$C$3:$E$42,3,0)</f>
        <v>0</v>
      </c>
      <c r="O19" s="126">
        <f>VLOOKUP($L19,支出明細集計!$C$3:$F$42,4,0)</f>
        <v>0</v>
      </c>
    </row>
    <row r="20" spans="1:15" ht="24" customHeight="1" x14ac:dyDescent="0.2">
      <c r="A20" s="141" t="s">
        <v>15</v>
      </c>
      <c r="B20" s="142"/>
      <c r="C20" s="143">
        <f>M13+M14</f>
        <v>0</v>
      </c>
      <c r="D20" s="142"/>
      <c r="E20" s="144">
        <f>M13</f>
        <v>0</v>
      </c>
      <c r="F20" s="145">
        <f>M14</f>
        <v>0</v>
      </c>
      <c r="G20" s="203"/>
      <c r="H20" s="204"/>
      <c r="I20" s="110"/>
      <c r="J20" s="110"/>
      <c r="K20" s="42">
        <v>12</v>
      </c>
      <c r="L20" s="124" t="s">
        <v>54</v>
      </c>
      <c r="M20" s="125">
        <f>VLOOKUP($L20,支出明細集計!$C$3:$D$42,2,0)</f>
        <v>0</v>
      </c>
      <c r="N20" s="126">
        <f>VLOOKUP($L20,支出明細集計!$C$3:$E$42,3,0)</f>
        <v>0</v>
      </c>
      <c r="O20" s="126">
        <f>VLOOKUP($L20,支出明細集計!$C$3:$F$42,4,0)</f>
        <v>0</v>
      </c>
    </row>
    <row r="21" spans="1:15" ht="24" customHeight="1" x14ac:dyDescent="0.2">
      <c r="A21" s="141" t="s">
        <v>16</v>
      </c>
      <c r="B21" s="142"/>
      <c r="C21" s="143">
        <f>M15+M16</f>
        <v>0</v>
      </c>
      <c r="D21" s="142"/>
      <c r="E21" s="144">
        <f>M15</f>
        <v>0</v>
      </c>
      <c r="F21" s="145">
        <f>M16</f>
        <v>0</v>
      </c>
      <c r="G21" s="203"/>
      <c r="H21" s="204"/>
      <c r="I21" s="110"/>
      <c r="J21" s="110"/>
      <c r="K21" s="42">
        <v>13</v>
      </c>
      <c r="L21" s="124" t="s">
        <v>55</v>
      </c>
      <c r="M21" s="125">
        <f>VLOOKUP($L21,支出明細集計!$C$3:$D$42,2,0)</f>
        <v>0</v>
      </c>
      <c r="N21" s="126">
        <f>VLOOKUP($L21,支出明細集計!$C$3:$E$42,3,0)</f>
        <v>0</v>
      </c>
      <c r="O21" s="126">
        <f>VLOOKUP($L21,支出明細集計!$C$3:$F$42,4,0)</f>
        <v>0</v>
      </c>
    </row>
    <row r="22" spans="1:15" ht="24" customHeight="1" x14ac:dyDescent="0.2">
      <c r="A22" s="141" t="s">
        <v>17</v>
      </c>
      <c r="B22" s="142"/>
      <c r="C22" s="143">
        <f>M17+M18</f>
        <v>0</v>
      </c>
      <c r="D22" s="142"/>
      <c r="E22" s="144">
        <f>N17</f>
        <v>0</v>
      </c>
      <c r="F22" s="145">
        <f>O18</f>
        <v>0</v>
      </c>
      <c r="G22" s="203"/>
      <c r="H22" s="204"/>
      <c r="I22" s="110"/>
      <c r="J22" s="110"/>
      <c r="K22" s="42">
        <v>14</v>
      </c>
      <c r="L22" s="124" t="s">
        <v>56</v>
      </c>
      <c r="M22" s="125">
        <f>VLOOKUP($L22,支出明細集計!$C$3:$D$42,2,0)</f>
        <v>0</v>
      </c>
      <c r="N22" s="126">
        <f>VLOOKUP($L22,支出明細集計!$C$3:$E$42,3,0)</f>
        <v>0</v>
      </c>
      <c r="O22" s="126">
        <f>VLOOKUP($L22,支出明細集計!$C$3:$F$42,4,0)</f>
        <v>0</v>
      </c>
    </row>
    <row r="23" spans="1:15" ht="24" customHeight="1" x14ac:dyDescent="0.2">
      <c r="A23" s="141" t="s">
        <v>18</v>
      </c>
      <c r="B23" s="142"/>
      <c r="C23" s="143">
        <f>M19+M20</f>
        <v>0</v>
      </c>
      <c r="D23" s="142"/>
      <c r="E23" s="144">
        <f>M19</f>
        <v>0</v>
      </c>
      <c r="F23" s="145">
        <f>M20</f>
        <v>0</v>
      </c>
      <c r="G23" s="203"/>
      <c r="H23" s="204"/>
      <c r="I23" s="110"/>
      <c r="J23" s="110"/>
      <c r="K23" s="42">
        <v>15</v>
      </c>
      <c r="L23" s="124" t="s">
        <v>79</v>
      </c>
      <c r="M23" s="125">
        <f>VLOOKUP($L23,支出明細集計!$C$3:$D$42,2,0)</f>
        <v>0</v>
      </c>
      <c r="N23" s="126">
        <f>VLOOKUP($L23,支出明細集計!$C$3:$E$42,3,0)</f>
        <v>0</v>
      </c>
      <c r="O23" s="126">
        <f>VLOOKUP($L23,支出明細集計!$C$3:$F$42,4,0)</f>
        <v>0</v>
      </c>
    </row>
    <row r="24" spans="1:15" ht="24" customHeight="1" x14ac:dyDescent="0.2">
      <c r="A24" s="141" t="s">
        <v>19</v>
      </c>
      <c r="B24" s="142"/>
      <c r="C24" s="143">
        <f>M21+M22</f>
        <v>0</v>
      </c>
      <c r="D24" s="142"/>
      <c r="E24" s="144">
        <f>M21</f>
        <v>0</v>
      </c>
      <c r="F24" s="145">
        <f>M22</f>
        <v>0</v>
      </c>
      <c r="G24" s="203"/>
      <c r="H24" s="204"/>
      <c r="I24" s="110"/>
      <c r="J24" s="110"/>
      <c r="K24" s="42">
        <v>16</v>
      </c>
      <c r="L24" s="124" t="s">
        <v>88</v>
      </c>
      <c r="M24" s="125">
        <f>VLOOKUP($L24,支出明細集計!$C$3:$D$42,2,0)</f>
        <v>0</v>
      </c>
      <c r="N24" s="126">
        <f>VLOOKUP($L24,支出明細集計!$C$3:$E$42,3,0)</f>
        <v>0</v>
      </c>
      <c r="O24" s="126">
        <f>VLOOKUP($L24,支出明細集計!$C$3:$F$42,4,0)</f>
        <v>0</v>
      </c>
    </row>
    <row r="25" spans="1:15" ht="24" customHeight="1" x14ac:dyDescent="0.2">
      <c r="A25" s="141" t="s">
        <v>20</v>
      </c>
      <c r="B25" s="142"/>
      <c r="C25" s="143">
        <f>M23+M24</f>
        <v>0</v>
      </c>
      <c r="D25" s="142"/>
      <c r="E25" s="144">
        <f>M23</f>
        <v>0</v>
      </c>
      <c r="F25" s="145">
        <f>M24</f>
        <v>0</v>
      </c>
      <c r="G25" s="203"/>
      <c r="H25" s="204"/>
      <c r="I25" s="110"/>
      <c r="J25" s="110"/>
      <c r="K25" s="42">
        <v>17</v>
      </c>
      <c r="L25" s="124" t="s">
        <v>57</v>
      </c>
      <c r="M25" s="125">
        <f>VLOOKUP($L25,支出明細集計!$C$3:$D$42,2,0)</f>
        <v>0</v>
      </c>
      <c r="N25" s="126">
        <f>VLOOKUP($L25,支出明細集計!$C$3:$E$42,3,0)</f>
        <v>0</v>
      </c>
      <c r="O25" s="126">
        <f>VLOOKUP($L25,支出明細集計!$C$3:$F$42,4,0)</f>
        <v>0</v>
      </c>
    </row>
    <row r="26" spans="1:15" ht="24" customHeight="1" x14ac:dyDescent="0.2">
      <c r="A26" s="141" t="s">
        <v>21</v>
      </c>
      <c r="B26" s="142"/>
      <c r="C26" s="143">
        <f>M25+M26</f>
        <v>0</v>
      </c>
      <c r="D26" s="142"/>
      <c r="E26" s="144">
        <f>M25</f>
        <v>0</v>
      </c>
      <c r="F26" s="145">
        <f>M26</f>
        <v>0</v>
      </c>
      <c r="G26" s="203"/>
      <c r="H26" s="204"/>
      <c r="I26" s="110"/>
      <c r="J26" s="110"/>
      <c r="K26" s="42">
        <v>18</v>
      </c>
      <c r="L26" s="124" t="s">
        <v>58</v>
      </c>
      <c r="M26" s="125">
        <f>VLOOKUP($L26,支出明細集計!$C$3:$D$42,2,0)</f>
        <v>0</v>
      </c>
      <c r="N26" s="126">
        <f>VLOOKUP($L26,支出明細集計!$C$3:$E$42,3,0)</f>
        <v>0</v>
      </c>
      <c r="O26" s="126">
        <f>VLOOKUP($L26,支出明細集計!$C$3:$F$42,4,0)</f>
        <v>0</v>
      </c>
    </row>
    <row r="27" spans="1:15" ht="24" customHeight="1" x14ac:dyDescent="0.2">
      <c r="A27" s="141" t="s">
        <v>22</v>
      </c>
      <c r="B27" s="142"/>
      <c r="C27" s="143">
        <f>M27+M28</f>
        <v>0</v>
      </c>
      <c r="D27" s="142"/>
      <c r="E27" s="144">
        <f>M27</f>
        <v>0</v>
      </c>
      <c r="F27" s="145">
        <f>M28</f>
        <v>0</v>
      </c>
      <c r="G27" s="203"/>
      <c r="H27" s="204"/>
      <c r="I27" s="110"/>
      <c r="J27" s="110"/>
      <c r="K27" s="42">
        <v>19</v>
      </c>
      <c r="L27" s="124" t="s">
        <v>80</v>
      </c>
      <c r="M27" s="125">
        <f>VLOOKUP($L27,支出明細集計!$C$3:$D$42,2,0)</f>
        <v>0</v>
      </c>
      <c r="N27" s="126">
        <f>VLOOKUP($L27,支出明細集計!$C$3:$E$42,3,0)</f>
        <v>0</v>
      </c>
      <c r="O27" s="126">
        <f>VLOOKUP($L27,支出明細集計!$C$3:$F$42,4,0)</f>
        <v>0</v>
      </c>
    </row>
    <row r="28" spans="1:15" ht="24" customHeight="1" x14ac:dyDescent="0.2">
      <c r="A28" s="141" t="s">
        <v>23</v>
      </c>
      <c r="B28" s="142"/>
      <c r="C28" s="143">
        <f>M29+M30</f>
        <v>0</v>
      </c>
      <c r="D28" s="142"/>
      <c r="E28" s="144">
        <f>M29</f>
        <v>0</v>
      </c>
      <c r="F28" s="145">
        <f>M30</f>
        <v>0</v>
      </c>
      <c r="G28" s="203"/>
      <c r="H28" s="204"/>
      <c r="I28" s="110"/>
      <c r="J28" s="110"/>
      <c r="K28" s="42">
        <v>20</v>
      </c>
      <c r="L28" s="124" t="s">
        <v>89</v>
      </c>
      <c r="M28" s="125">
        <f>VLOOKUP($L28,支出明細集計!$C$3:$D$42,2,0)</f>
        <v>0</v>
      </c>
      <c r="N28" s="126">
        <f>VLOOKUP($L28,支出明細集計!$C$3:$E$42,3,0)</f>
        <v>0</v>
      </c>
      <c r="O28" s="126">
        <f>VLOOKUP($L28,支出明細集計!$C$3:$F$42,4,0)</f>
        <v>0</v>
      </c>
    </row>
    <row r="29" spans="1:15" ht="24" customHeight="1" x14ac:dyDescent="0.2">
      <c r="A29" s="141" t="s">
        <v>24</v>
      </c>
      <c r="B29" s="142"/>
      <c r="C29" s="143">
        <f>M31+M32</f>
        <v>0</v>
      </c>
      <c r="D29" s="142"/>
      <c r="E29" s="144">
        <f>M31</f>
        <v>0</v>
      </c>
      <c r="F29" s="145">
        <f>M32</f>
        <v>0</v>
      </c>
      <c r="G29" s="203"/>
      <c r="H29" s="204"/>
      <c r="I29" s="110"/>
      <c r="J29" s="110"/>
      <c r="K29" s="42">
        <v>21</v>
      </c>
      <c r="L29" s="124" t="s">
        <v>59</v>
      </c>
      <c r="M29" s="125">
        <f>VLOOKUP($L29,支出明細集計!$C$3:$D$42,2,0)</f>
        <v>0</v>
      </c>
      <c r="N29" s="126">
        <f>VLOOKUP($L29,支出明細集計!$C$3:$E$42,3,0)</f>
        <v>0</v>
      </c>
      <c r="O29" s="126">
        <f>VLOOKUP($L29,支出明細集計!$C$3:$F$42,4,0)</f>
        <v>0</v>
      </c>
    </row>
    <row r="30" spans="1:15" ht="24" customHeight="1" x14ac:dyDescent="0.2">
      <c r="A30" s="141" t="s">
        <v>25</v>
      </c>
      <c r="B30" s="142"/>
      <c r="C30" s="143">
        <f>M33+M34</f>
        <v>0</v>
      </c>
      <c r="D30" s="142"/>
      <c r="E30" s="144">
        <f>M33</f>
        <v>0</v>
      </c>
      <c r="F30" s="145">
        <f>M34</f>
        <v>0</v>
      </c>
      <c r="G30" s="203"/>
      <c r="H30" s="204"/>
      <c r="I30" s="110"/>
      <c r="J30" s="110"/>
      <c r="K30" s="42">
        <v>22</v>
      </c>
      <c r="L30" s="124" t="s">
        <v>60</v>
      </c>
      <c r="M30" s="125">
        <f>VLOOKUP($L30,支出明細集計!$C$3:$D$42,2,0)</f>
        <v>0</v>
      </c>
      <c r="N30" s="126">
        <f>VLOOKUP($L30,支出明細集計!$C$3:$E$42,3,0)</f>
        <v>0</v>
      </c>
      <c r="O30" s="126">
        <f>VLOOKUP($L30,支出明細集計!$C$3:$F$42,4,0)</f>
        <v>0</v>
      </c>
    </row>
    <row r="31" spans="1:15" ht="24" customHeight="1" x14ac:dyDescent="0.2">
      <c r="A31" s="141" t="s">
        <v>27</v>
      </c>
      <c r="B31" s="142"/>
      <c r="C31" s="143">
        <f>M35+M36</f>
        <v>0</v>
      </c>
      <c r="D31" s="142"/>
      <c r="E31" s="144">
        <f>M35</f>
        <v>0</v>
      </c>
      <c r="F31" s="145">
        <f>M36</f>
        <v>0</v>
      </c>
      <c r="G31" s="203"/>
      <c r="H31" s="204"/>
      <c r="I31" s="110"/>
      <c r="J31" s="110"/>
      <c r="K31" s="42">
        <v>23</v>
      </c>
      <c r="L31" s="124" t="s">
        <v>61</v>
      </c>
      <c r="M31" s="125">
        <f>VLOOKUP($L31,支出明細集計!$C$3:$D$42,2,0)</f>
        <v>0</v>
      </c>
      <c r="N31" s="126">
        <f>VLOOKUP($L31,支出明細集計!$C$3:$E$42,3,0)</f>
        <v>0</v>
      </c>
      <c r="O31" s="126">
        <f>VLOOKUP($L31,支出明細集計!$C$3:$F$42,4,0)</f>
        <v>0</v>
      </c>
    </row>
    <row r="32" spans="1:15" ht="24" customHeight="1" x14ac:dyDescent="0.2">
      <c r="A32" s="141" t="s">
        <v>28</v>
      </c>
      <c r="B32" s="142"/>
      <c r="C32" s="143">
        <f>M37+M38</f>
        <v>0</v>
      </c>
      <c r="D32" s="142"/>
      <c r="E32" s="144">
        <f>M37</f>
        <v>0</v>
      </c>
      <c r="F32" s="145">
        <f>M38</f>
        <v>0</v>
      </c>
      <c r="G32" s="203"/>
      <c r="H32" s="204"/>
      <c r="I32" s="110"/>
      <c r="J32" s="110"/>
      <c r="K32" s="42">
        <v>24</v>
      </c>
      <c r="L32" s="124" t="s">
        <v>62</v>
      </c>
      <c r="M32" s="125">
        <f>VLOOKUP($L32,支出明細集計!$C$3:$D$42,2,0)</f>
        <v>0</v>
      </c>
      <c r="N32" s="126">
        <f>VLOOKUP($L32,支出明細集計!$C$3:$E$42,3,0)</f>
        <v>0</v>
      </c>
      <c r="O32" s="126">
        <f>VLOOKUP($L32,支出明細集計!$C$3:$F$42,4,0)</f>
        <v>0</v>
      </c>
    </row>
    <row r="33" spans="1:15" ht="24" customHeight="1" x14ac:dyDescent="0.2">
      <c r="A33" s="141" t="s">
        <v>29</v>
      </c>
      <c r="B33" s="142"/>
      <c r="C33" s="143">
        <f>M39+M40</f>
        <v>0</v>
      </c>
      <c r="D33" s="142"/>
      <c r="E33" s="144">
        <f>M39</f>
        <v>0</v>
      </c>
      <c r="F33" s="145">
        <f>M40</f>
        <v>0</v>
      </c>
      <c r="G33" s="203"/>
      <c r="H33" s="204"/>
      <c r="I33" s="110"/>
      <c r="J33" s="110"/>
      <c r="K33" s="42">
        <v>25</v>
      </c>
      <c r="L33" s="124" t="s">
        <v>81</v>
      </c>
      <c r="M33" s="125">
        <f>VLOOKUP($L33,支出明細集計!$C$3:$D$42,2,0)</f>
        <v>0</v>
      </c>
      <c r="N33" s="126">
        <f>VLOOKUP($L33,支出明細集計!$C$3:$E$42,3,0)</f>
        <v>0</v>
      </c>
      <c r="O33" s="126">
        <f>VLOOKUP($L33,支出明細集計!$C$3:$F$42,4,0)</f>
        <v>0</v>
      </c>
    </row>
    <row r="34" spans="1:15" ht="24" customHeight="1" x14ac:dyDescent="0.2">
      <c r="A34" s="141" t="s">
        <v>30</v>
      </c>
      <c r="B34" s="142"/>
      <c r="C34" s="143">
        <f>M41+M42</f>
        <v>0</v>
      </c>
      <c r="D34" s="142"/>
      <c r="E34" s="144">
        <f>M41</f>
        <v>0</v>
      </c>
      <c r="F34" s="145">
        <f>M42</f>
        <v>0</v>
      </c>
      <c r="G34" s="203"/>
      <c r="H34" s="204"/>
      <c r="I34" s="110"/>
      <c r="J34" s="110"/>
      <c r="K34" s="42">
        <v>26</v>
      </c>
      <c r="L34" s="124" t="s">
        <v>90</v>
      </c>
      <c r="M34" s="125">
        <f>VLOOKUP($L34,支出明細集計!$C$3:$D$42,2,0)</f>
        <v>0</v>
      </c>
      <c r="N34" s="126">
        <f>VLOOKUP($L34,支出明細集計!$C$3:$E$42,3,0)</f>
        <v>0</v>
      </c>
      <c r="O34" s="126">
        <f>VLOOKUP($L34,支出明細集計!$C$3:$F$42,4,0)</f>
        <v>0</v>
      </c>
    </row>
    <row r="35" spans="1:15" ht="24" customHeight="1" x14ac:dyDescent="0.2">
      <c r="A35" s="141" t="s">
        <v>50</v>
      </c>
      <c r="B35" s="142"/>
      <c r="C35" s="143">
        <f>M43+M44</f>
        <v>0</v>
      </c>
      <c r="D35" s="142"/>
      <c r="E35" s="144">
        <f>M43</f>
        <v>0</v>
      </c>
      <c r="F35" s="145">
        <f>M44</f>
        <v>0</v>
      </c>
      <c r="G35" s="203"/>
      <c r="H35" s="204"/>
      <c r="I35" s="110"/>
      <c r="J35" s="110"/>
      <c r="K35" s="42">
        <v>27</v>
      </c>
      <c r="L35" s="124" t="s">
        <v>82</v>
      </c>
      <c r="M35" s="125">
        <f>VLOOKUP($L35,支出明細集計!$C$3:$D$42,2,0)</f>
        <v>0</v>
      </c>
      <c r="N35" s="126">
        <f>VLOOKUP($L35,支出明細集計!$C$3:$E$42,3,0)</f>
        <v>0</v>
      </c>
      <c r="O35" s="126">
        <f>VLOOKUP($L35,支出明細集計!$C$3:$F$42,4,0)</f>
        <v>0</v>
      </c>
    </row>
    <row r="36" spans="1:15" ht="24" customHeight="1" x14ac:dyDescent="0.2">
      <c r="A36" s="141" t="s">
        <v>31</v>
      </c>
      <c r="B36" s="142"/>
      <c r="C36" s="143">
        <f>+M45</f>
        <v>0</v>
      </c>
      <c r="D36" s="142"/>
      <c r="E36" s="144">
        <v>0</v>
      </c>
      <c r="F36" s="145">
        <f>M45</f>
        <v>0</v>
      </c>
      <c r="G36" s="203"/>
      <c r="H36" s="204"/>
      <c r="I36" s="110"/>
      <c r="J36" s="110"/>
      <c r="K36" s="42">
        <v>28</v>
      </c>
      <c r="L36" s="124" t="s">
        <v>91</v>
      </c>
      <c r="M36" s="125">
        <f>VLOOKUP($L36,支出明細集計!$C$3:$D$42,2,0)</f>
        <v>0</v>
      </c>
      <c r="N36" s="126">
        <f>VLOOKUP($L36,支出明細集計!$C$3:$E$42,3,0)</f>
        <v>0</v>
      </c>
      <c r="O36" s="126">
        <f>VLOOKUP($L36,支出明細集計!$C$3:$F$42,4,0)</f>
        <v>0</v>
      </c>
    </row>
    <row r="37" spans="1:15" ht="24" customHeight="1" x14ac:dyDescent="0.2">
      <c r="A37" s="141" t="s">
        <v>32</v>
      </c>
      <c r="B37" s="142"/>
      <c r="C37" s="143">
        <f>M46+M47</f>
        <v>0</v>
      </c>
      <c r="D37" s="142"/>
      <c r="E37" s="144">
        <f>M46</f>
        <v>0</v>
      </c>
      <c r="F37" s="145">
        <f>M47</f>
        <v>0</v>
      </c>
      <c r="G37" s="203"/>
      <c r="H37" s="204"/>
      <c r="I37" s="110"/>
      <c r="J37" s="110"/>
      <c r="K37" s="42">
        <v>29</v>
      </c>
      <c r="L37" s="124" t="s">
        <v>83</v>
      </c>
      <c r="M37" s="125">
        <f>VLOOKUP($L37,支出明細集計!$C$3:$D$42,2,0)</f>
        <v>0</v>
      </c>
      <c r="N37" s="126">
        <f>VLOOKUP($L37,支出明細集計!$C$3:$E$42,3,0)</f>
        <v>0</v>
      </c>
      <c r="O37" s="126">
        <f>VLOOKUP($L37,支出明細集計!$C$3:$F$42,4,0)</f>
        <v>0</v>
      </c>
    </row>
    <row r="38" spans="1:15" ht="24" customHeight="1" thickBot="1" x14ac:dyDescent="0.25">
      <c r="A38" s="146" t="s">
        <v>33</v>
      </c>
      <c r="B38" s="147"/>
      <c r="C38" s="148">
        <f>M48</f>
        <v>0</v>
      </c>
      <c r="D38" s="147"/>
      <c r="E38" s="149">
        <v>0</v>
      </c>
      <c r="F38" s="150">
        <f>M48</f>
        <v>0</v>
      </c>
      <c r="G38" s="223"/>
      <c r="H38" s="224"/>
      <c r="I38" s="110"/>
      <c r="J38" s="110"/>
      <c r="K38" s="42">
        <v>30</v>
      </c>
      <c r="L38" s="124" t="s">
        <v>92</v>
      </c>
      <c r="M38" s="125">
        <f>VLOOKUP($L38,支出明細集計!$C$3:$D$42,2,0)</f>
        <v>0</v>
      </c>
      <c r="N38" s="126">
        <f>VLOOKUP($L38,支出明細集計!$C$3:$E$42,3,0)</f>
        <v>0</v>
      </c>
      <c r="O38" s="126">
        <f>VLOOKUP($L38,支出明細集計!$C$3:$F$42,4,0)</f>
        <v>0</v>
      </c>
    </row>
    <row r="39" spans="1:15" ht="24" customHeight="1" thickTop="1" x14ac:dyDescent="0.2">
      <c r="A39" s="151" t="s">
        <v>102</v>
      </c>
      <c r="B39" s="233">
        <f>SUM(C18:C38)</f>
        <v>0</v>
      </c>
      <c r="C39" s="234"/>
      <c r="D39" s="152" t="s">
        <v>105</v>
      </c>
      <c r="E39" s="153">
        <f>SUM(E18:E38)</f>
        <v>0</v>
      </c>
      <c r="F39" s="154">
        <f>SUM(F18:F38)</f>
        <v>0</v>
      </c>
      <c r="G39" s="225"/>
      <c r="H39" s="226"/>
      <c r="I39" s="110"/>
      <c r="J39" s="110"/>
      <c r="K39" s="42">
        <v>31</v>
      </c>
      <c r="L39" s="124" t="s">
        <v>84</v>
      </c>
      <c r="M39" s="125">
        <f>VLOOKUP($L39,支出明細集計!$C$3:$D$42,2,0)</f>
        <v>0</v>
      </c>
      <c r="N39" s="126">
        <f>VLOOKUP($L39,支出明細集計!$C$3:$E$42,3,0)</f>
        <v>0</v>
      </c>
      <c r="O39" s="126">
        <f>VLOOKUP($L39,支出明細集計!$C$3:$F$42,4,0)</f>
        <v>0</v>
      </c>
    </row>
    <row r="40" spans="1:15" x14ac:dyDescent="0.2">
      <c r="A40" s="155"/>
      <c r="B40" s="155"/>
      <c r="C40" s="127"/>
      <c r="D40" s="127"/>
      <c r="E40" s="127"/>
      <c r="F40" s="127"/>
      <c r="G40" s="110"/>
      <c r="H40" s="110"/>
      <c r="I40" s="110"/>
      <c r="J40" s="110"/>
      <c r="K40" s="42">
        <v>32</v>
      </c>
      <c r="L40" s="124" t="s">
        <v>93</v>
      </c>
      <c r="M40" s="125">
        <f>VLOOKUP($L40,支出明細集計!$C$3:$D$42,2,0)</f>
        <v>0</v>
      </c>
      <c r="N40" s="126">
        <f>VLOOKUP($L40,支出明細集計!$C$3:$E$42,3,0)</f>
        <v>0</v>
      </c>
      <c r="O40" s="126">
        <f>VLOOKUP($L40,支出明細集計!$C$3:$F$42,4,0)</f>
        <v>0</v>
      </c>
    </row>
    <row r="41" spans="1:15" ht="16.2" x14ac:dyDescent="0.2">
      <c r="A41" s="220"/>
      <c r="B41" s="220"/>
      <c r="C41" s="220"/>
      <c r="D41" s="156"/>
      <c r="E41" s="229" t="s">
        <v>103</v>
      </c>
      <c r="F41" s="230"/>
      <c r="G41" s="227">
        <f>C14-E39</f>
        <v>0</v>
      </c>
      <c r="H41" s="128"/>
      <c r="I41" s="110"/>
      <c r="J41" s="110"/>
      <c r="K41" s="42">
        <v>33</v>
      </c>
      <c r="L41" s="124" t="s">
        <v>85</v>
      </c>
      <c r="M41" s="125">
        <f>VLOOKUP($L41,支出明細集計!$C$3:$D$42,2,0)</f>
        <v>0</v>
      </c>
      <c r="N41" s="126">
        <f>VLOOKUP($L41,支出明細集計!$C$3:$E$42,3,0)</f>
        <v>0</v>
      </c>
      <c r="O41" s="126">
        <f>VLOOKUP($L41,支出明細集計!$C$3:$F$42,4,0)</f>
        <v>0</v>
      </c>
    </row>
    <row r="42" spans="1:15" x14ac:dyDescent="0.2">
      <c r="A42" s="221"/>
      <c r="B42" s="221"/>
      <c r="C42" s="222"/>
      <c r="D42" s="157"/>
      <c r="E42" s="231"/>
      <c r="F42" s="232"/>
      <c r="G42" s="228"/>
      <c r="H42" s="110"/>
      <c r="I42" s="110"/>
      <c r="J42" s="110"/>
      <c r="K42" s="42">
        <v>34</v>
      </c>
      <c r="L42" s="124" t="s">
        <v>94</v>
      </c>
      <c r="M42" s="125">
        <f>VLOOKUP($L42,支出明細集計!$C$3:$D$42,2,0)</f>
        <v>0</v>
      </c>
      <c r="N42" s="126">
        <f>VLOOKUP($L42,支出明細集計!$C$3:$E$42,3,0)</f>
        <v>0</v>
      </c>
      <c r="O42" s="126">
        <f>VLOOKUP($L42,支出明細集計!$C$3:$F$42,4,0)</f>
        <v>0</v>
      </c>
    </row>
    <row r="43" spans="1:15" x14ac:dyDescent="0.2">
      <c r="A43" s="158"/>
      <c r="B43" s="158"/>
      <c r="G43" s="110"/>
      <c r="H43" s="110"/>
      <c r="I43" s="110"/>
      <c r="J43" s="110"/>
      <c r="K43" s="42">
        <v>35</v>
      </c>
      <c r="L43" s="124" t="s">
        <v>63</v>
      </c>
      <c r="M43" s="125">
        <f>VLOOKUP($L43,支出明細集計!$C$3:$D$42,2,0)</f>
        <v>0</v>
      </c>
      <c r="N43" s="126">
        <f>VLOOKUP($L43,支出明細集計!$C$3:$E$42,3,0)</f>
        <v>0</v>
      </c>
      <c r="O43" s="126">
        <f>VLOOKUP($L43,支出明細集計!$C$3:$F$42,4,0)</f>
        <v>0</v>
      </c>
    </row>
    <row r="44" spans="1:15" ht="16.2" x14ac:dyDescent="0.3">
      <c r="A44" s="159" t="s">
        <v>49</v>
      </c>
      <c r="B44" s="159"/>
      <c r="C44" s="160"/>
      <c r="D44" s="160"/>
      <c r="E44" s="161"/>
      <c r="F44" s="161" t="s">
        <v>73</v>
      </c>
      <c r="G44" s="160"/>
      <c r="H44" s="159"/>
      <c r="I44" s="110"/>
      <c r="J44" s="110"/>
      <c r="K44" s="42">
        <v>36</v>
      </c>
      <c r="L44" s="124" t="s">
        <v>64</v>
      </c>
      <c r="M44" s="125">
        <f>VLOOKUP($L44,支出明細集計!$C$3:$D$42,2,0)</f>
        <v>0</v>
      </c>
      <c r="N44" s="126">
        <f>VLOOKUP($L44,支出明細集計!$C$3:$E$42,3,0)</f>
        <v>0</v>
      </c>
      <c r="O44" s="126">
        <f>VLOOKUP($L44,支出明細集計!$C$3:$F$42,4,0)</f>
        <v>0</v>
      </c>
    </row>
    <row r="45" spans="1:15" x14ac:dyDescent="0.2">
      <c r="K45" s="42">
        <v>37</v>
      </c>
      <c r="L45" s="124" t="s">
        <v>95</v>
      </c>
      <c r="M45" s="125">
        <f>VLOOKUP($L45,支出明細集計!$C$3:$D$42,2,0)</f>
        <v>0</v>
      </c>
      <c r="N45" s="126">
        <f>VLOOKUP($L45,支出明細集計!$C$3:$E$42,3,0)</f>
        <v>0</v>
      </c>
      <c r="O45" s="126">
        <f>VLOOKUP($L45,支出明細集計!$C$3:$F$42,4,0)</f>
        <v>0</v>
      </c>
    </row>
    <row r="46" spans="1:15" x14ac:dyDescent="0.2">
      <c r="A46" s="5" t="s">
        <v>34</v>
      </c>
      <c r="B46" s="5"/>
      <c r="K46" s="42">
        <v>38</v>
      </c>
      <c r="L46" s="124" t="s">
        <v>87</v>
      </c>
      <c r="M46" s="125">
        <f>VLOOKUP($L46,支出明細集計!$C$3:$D$42,2,0)</f>
        <v>0</v>
      </c>
      <c r="N46" s="126">
        <f>VLOOKUP($L46,支出明細集計!$C$3:$E$42,3,0)</f>
        <v>0</v>
      </c>
      <c r="O46" s="126">
        <f>VLOOKUP($L46,支出明細集計!$C$3:$F$42,4,0)</f>
        <v>0</v>
      </c>
    </row>
    <row r="47" spans="1:15" x14ac:dyDescent="0.2">
      <c r="K47" s="42">
        <v>39</v>
      </c>
      <c r="L47" s="124" t="s">
        <v>96</v>
      </c>
      <c r="M47" s="125">
        <f>VLOOKUP($L47,支出明細集計!$C$3:$D$42,2,0)</f>
        <v>0</v>
      </c>
      <c r="N47" s="126">
        <f>VLOOKUP($L47,支出明細集計!$C$3:$E$42,3,0)</f>
        <v>0</v>
      </c>
      <c r="O47" s="126">
        <f>VLOOKUP($L47,支出明細集計!$C$3:$F$42,4,0)</f>
        <v>0</v>
      </c>
    </row>
    <row r="48" spans="1:15" ht="15.6" thickBot="1" x14ac:dyDescent="0.25">
      <c r="K48" s="42">
        <v>40</v>
      </c>
      <c r="L48" s="162" t="s">
        <v>65</v>
      </c>
      <c r="M48" s="125">
        <f>VLOOKUP($L48,支出明細集計!$C$3:$D$42,2,0)</f>
        <v>0</v>
      </c>
      <c r="N48" s="126">
        <f>VLOOKUP($L48,支出明細集計!$C$3:$E$42,3,0)</f>
        <v>0</v>
      </c>
      <c r="O48" s="126">
        <f>VLOOKUP($L48,支出明細集計!$C$3:$F$42,4,0)</f>
        <v>0</v>
      </c>
    </row>
    <row r="49" spans="11:15" ht="15.6" thickTop="1" x14ac:dyDescent="0.2">
      <c r="K49" s="42"/>
      <c r="L49" s="163" t="s">
        <v>26</v>
      </c>
      <c r="M49" s="164">
        <f>SUM(M9:M48)</f>
        <v>0</v>
      </c>
      <c r="N49" s="165">
        <f>SUM(N9:N48)</f>
        <v>0</v>
      </c>
      <c r="O49" s="165">
        <f>SUM(O9:O48)</f>
        <v>0</v>
      </c>
    </row>
  </sheetData>
  <sheetProtection algorithmName="SHA-512" hashValue="dKDYyw+nqORMtt+or4oRVlK/sS3iv18ZhIiOdrBgeiG42Vba+Ck05K0Q5FuysiCRtrFMJ2u6ma+ZF7EwH/+l2w==" saltValue="K4ikFRbBRfHdHHI1PTY4dg==" spinCount="100000" sheet="1" formatCells="0" formatColumns="0" formatRows="0" insertColumns="0" insertRows="0" deleteColumns="0" deleteRows="0"/>
  <mergeCells count="44">
    <mergeCell ref="B39:C39"/>
    <mergeCell ref="G26:H26"/>
    <mergeCell ref="D17:E17"/>
    <mergeCell ref="G18:H18"/>
    <mergeCell ref="G22:H22"/>
    <mergeCell ref="G23:H23"/>
    <mergeCell ref="G24:H24"/>
    <mergeCell ref="G25:H25"/>
    <mergeCell ref="G34:H34"/>
    <mergeCell ref="G17:H17"/>
    <mergeCell ref="A41:C41"/>
    <mergeCell ref="A42:C42"/>
    <mergeCell ref="G27:H27"/>
    <mergeCell ref="G28:H28"/>
    <mergeCell ref="G29:H29"/>
    <mergeCell ref="G30:H30"/>
    <mergeCell ref="G36:H36"/>
    <mergeCell ref="G37:H37"/>
    <mergeCell ref="G38:H38"/>
    <mergeCell ref="G39:H39"/>
    <mergeCell ref="G31:H31"/>
    <mergeCell ref="G32:H32"/>
    <mergeCell ref="G33:H33"/>
    <mergeCell ref="G41:G42"/>
    <mergeCell ref="E41:F42"/>
    <mergeCell ref="G35:H35"/>
    <mergeCell ref="F9:H9"/>
    <mergeCell ref="A2:H2"/>
    <mergeCell ref="G4:H4"/>
    <mergeCell ref="G6:H6"/>
    <mergeCell ref="G7:H7"/>
    <mergeCell ref="G8:H8"/>
    <mergeCell ref="G5:H5"/>
    <mergeCell ref="D11:H11"/>
    <mergeCell ref="B11:C11"/>
    <mergeCell ref="G19:H19"/>
    <mergeCell ref="G20:H20"/>
    <mergeCell ref="G21:H21"/>
    <mergeCell ref="B17:C17"/>
    <mergeCell ref="B12:C12"/>
    <mergeCell ref="D12:H12"/>
    <mergeCell ref="D13:H13"/>
    <mergeCell ref="D14:H14"/>
    <mergeCell ref="B13:C13"/>
  </mergeCells>
  <phoneticPr fontId="3"/>
  <pageMargins left="0.9055118110236221" right="0.39370078740157483" top="0.39370078740157483" bottom="0.15748031496062992" header="0" footer="0"/>
  <pageSetup paperSize="9" scale="76" orientation="portrait" r:id="rId1"/>
  <headerFooter scaleWithDoc="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R75"/>
  <sheetViews>
    <sheetView zoomScale="80" zoomScaleNormal="80" workbookViewId="0">
      <selection activeCell="C2" sqref="C2"/>
    </sheetView>
  </sheetViews>
  <sheetFormatPr defaultColWidth="8.88671875" defaultRowHeight="15" x14ac:dyDescent="0.2"/>
  <cols>
    <col min="1" max="1" width="3.88671875" style="7" customWidth="1"/>
    <col min="2" max="2" width="19.21875" style="7" bestFit="1" customWidth="1"/>
    <col min="3" max="3" width="9.88671875" style="7" customWidth="1"/>
    <col min="4" max="4" width="5" style="7" bestFit="1" customWidth="1"/>
    <col min="5" max="6" width="5.21875" style="7" customWidth="1"/>
    <col min="7" max="7" width="30.33203125" style="7" customWidth="1"/>
    <col min="8" max="8" width="42.44140625" style="58" customWidth="1"/>
    <col min="9" max="11" width="12.6640625" style="7" customWidth="1"/>
    <col min="12" max="12" width="15" style="7" customWidth="1"/>
    <col min="13" max="13" width="14" style="7" customWidth="1"/>
    <col min="14" max="14" width="3.44140625" style="7" customWidth="1"/>
    <col min="18" max="18" width="3.77734375" style="7" customWidth="1"/>
    <col min="19" max="16384" width="8.88671875" style="7"/>
  </cols>
  <sheetData>
    <row r="1" spans="1:18" ht="16.95" customHeight="1" thickBot="1" x14ac:dyDescent="0.25">
      <c r="A1" s="6" t="s">
        <v>384</v>
      </c>
      <c r="B1" s="6"/>
      <c r="H1" s="7"/>
      <c r="O1" s="7"/>
      <c r="P1" s="7"/>
      <c r="Q1" s="7"/>
    </row>
    <row r="2" spans="1:18" ht="28.5" customHeight="1" thickBot="1" x14ac:dyDescent="0.5">
      <c r="A2" s="8" t="s">
        <v>71</v>
      </c>
      <c r="B2" s="8" t="s">
        <v>35</v>
      </c>
      <c r="E2" s="8"/>
      <c r="F2" s="8"/>
      <c r="G2" s="9"/>
      <c r="H2" s="10"/>
      <c r="I2" s="11"/>
      <c r="J2" s="240"/>
      <c r="K2" s="240"/>
      <c r="L2" s="238" t="s">
        <v>36</v>
      </c>
      <c r="M2" s="239"/>
      <c r="N2" s="12"/>
      <c r="O2" s="7"/>
      <c r="P2" s="7"/>
      <c r="Q2" s="7"/>
      <c r="R2" s="12"/>
    </row>
    <row r="3" spans="1:18" ht="20.100000000000001" customHeight="1" thickBot="1" x14ac:dyDescent="0.25">
      <c r="B3" s="13" t="s">
        <v>10</v>
      </c>
      <c r="C3" s="14" t="s">
        <v>40</v>
      </c>
      <c r="D3" s="14" t="s">
        <v>136</v>
      </c>
      <c r="E3" s="15" t="s">
        <v>44</v>
      </c>
      <c r="F3" s="15" t="s">
        <v>45</v>
      </c>
      <c r="G3" s="16" t="s">
        <v>37</v>
      </c>
      <c r="H3" s="16" t="s">
        <v>38</v>
      </c>
      <c r="I3" s="17" t="s">
        <v>39</v>
      </c>
      <c r="J3" s="17" t="s">
        <v>69</v>
      </c>
      <c r="K3" s="18" t="s">
        <v>68</v>
      </c>
      <c r="L3" s="19" t="s">
        <v>41</v>
      </c>
      <c r="M3" s="20" t="s">
        <v>42</v>
      </c>
      <c r="N3" s="21"/>
      <c r="O3" s="7"/>
      <c r="P3" s="7"/>
      <c r="Q3" s="7"/>
      <c r="R3" s="23"/>
    </row>
    <row r="4" spans="1:18" ht="20.100000000000001" customHeight="1" x14ac:dyDescent="0.2">
      <c r="A4" s="24">
        <v>1</v>
      </c>
      <c r="B4" s="25"/>
      <c r="C4" s="26"/>
      <c r="D4" s="26"/>
      <c r="E4" s="26"/>
      <c r="F4" s="26"/>
      <c r="G4" s="27"/>
      <c r="H4" s="28"/>
      <c r="I4" s="29"/>
      <c r="J4" s="30" t="str">
        <f>IF(COUNTIF(支出明細集計!$I$2:$I$22,B4),I4,"")</f>
        <v/>
      </c>
      <c r="K4" s="31" t="str">
        <f>IF(COUNTIF(支出明細集計!$J$2:$J$23,B4),I4,"")</f>
        <v/>
      </c>
      <c r="L4" s="32"/>
      <c r="M4" s="33"/>
      <c r="N4" s="21"/>
      <c r="O4" s="7"/>
      <c r="P4" s="7"/>
      <c r="Q4" s="7"/>
      <c r="R4" s="23"/>
    </row>
    <row r="5" spans="1:18" ht="20.100000000000001" customHeight="1" x14ac:dyDescent="0.2">
      <c r="A5" s="24">
        <v>2</v>
      </c>
      <c r="B5" s="25"/>
      <c r="C5" s="26"/>
      <c r="D5" s="26"/>
      <c r="E5" s="26"/>
      <c r="F5" s="26"/>
      <c r="G5" s="27"/>
      <c r="H5" s="28"/>
      <c r="I5" s="29"/>
      <c r="J5" s="34" t="str">
        <f>IF(COUNTIF(支出明細集計!$I$2:$I$22,B5),I5,"")</f>
        <v/>
      </c>
      <c r="K5" s="35" t="str">
        <f>IF(COUNTIF(支出明細集計!$J$2:$J$23,B5),I5,"")</f>
        <v/>
      </c>
      <c r="L5" s="36"/>
      <c r="M5" s="37"/>
      <c r="N5" s="21"/>
      <c r="O5" s="7"/>
      <c r="P5" s="7"/>
      <c r="Q5" s="7"/>
      <c r="R5" s="23"/>
    </row>
    <row r="6" spans="1:18" ht="20.100000000000001" customHeight="1" x14ac:dyDescent="0.2">
      <c r="A6" s="24">
        <v>3</v>
      </c>
      <c r="B6" s="25"/>
      <c r="C6" s="26"/>
      <c r="D6" s="26"/>
      <c r="E6" s="26"/>
      <c r="F6" s="26"/>
      <c r="G6" s="27"/>
      <c r="H6" s="28"/>
      <c r="I6" s="29"/>
      <c r="J6" s="34" t="str">
        <f>IF(COUNTIF(支出明細集計!$I$2:$I$22,B6),I6,"")</f>
        <v/>
      </c>
      <c r="K6" s="35" t="str">
        <f>IF(COUNTIF(支出明細集計!$J$2:$J$23,B6),I6,"")</f>
        <v/>
      </c>
      <c r="L6" s="36"/>
      <c r="M6" s="37"/>
      <c r="N6" s="21"/>
      <c r="O6" s="7"/>
      <c r="P6" s="7"/>
      <c r="Q6" s="7"/>
      <c r="R6" s="38"/>
    </row>
    <row r="7" spans="1:18" ht="20.100000000000001" customHeight="1" x14ac:dyDescent="0.2">
      <c r="A7" s="24">
        <v>4</v>
      </c>
      <c r="B7" s="25"/>
      <c r="C7" s="26"/>
      <c r="D7" s="26"/>
      <c r="E7" s="26"/>
      <c r="F7" s="26"/>
      <c r="G7" s="27"/>
      <c r="H7" s="28"/>
      <c r="I7" s="29"/>
      <c r="J7" s="34" t="str">
        <f>IF(COUNTIF(支出明細集計!$I$2:$I$22,B7),I7,"")</f>
        <v/>
      </c>
      <c r="K7" s="35" t="str">
        <f>IF(COUNTIF(支出明細集計!$J$2:$J$23,B7),I7,"")</f>
        <v/>
      </c>
      <c r="L7" s="36"/>
      <c r="M7" s="37"/>
      <c r="N7" s="21"/>
      <c r="O7" s="7"/>
      <c r="P7" s="7"/>
      <c r="Q7" s="7"/>
      <c r="R7" s="38"/>
    </row>
    <row r="8" spans="1:18" ht="20.100000000000001" customHeight="1" x14ac:dyDescent="0.2">
      <c r="A8" s="24">
        <v>5</v>
      </c>
      <c r="B8" s="25"/>
      <c r="C8" s="26"/>
      <c r="D8" s="26"/>
      <c r="E8" s="26"/>
      <c r="F8" s="26"/>
      <c r="G8" s="27"/>
      <c r="H8" s="28"/>
      <c r="I8" s="29"/>
      <c r="J8" s="34" t="str">
        <f>IF(COUNTIF(支出明細集計!$I$2:$I$22,B8),I8,"")</f>
        <v/>
      </c>
      <c r="K8" s="35" t="str">
        <f>IF(COUNTIF(支出明細集計!$J$2:$J$23,B8),I8,"")</f>
        <v/>
      </c>
      <c r="L8" s="36"/>
      <c r="M8" s="37"/>
      <c r="N8" s="21"/>
      <c r="O8" s="7"/>
      <c r="P8" s="7"/>
      <c r="Q8" s="7"/>
      <c r="R8" s="38"/>
    </row>
    <row r="9" spans="1:18" ht="20.100000000000001" customHeight="1" x14ac:dyDescent="0.2">
      <c r="A9" s="24">
        <v>6</v>
      </c>
      <c r="B9" s="25"/>
      <c r="C9" s="26"/>
      <c r="D9" s="26"/>
      <c r="E9" s="26"/>
      <c r="F9" s="26"/>
      <c r="G9" s="27"/>
      <c r="H9" s="28"/>
      <c r="I9" s="29"/>
      <c r="J9" s="34" t="str">
        <f>IF(COUNTIF(支出明細集計!$I$2:$I$22,B9),I9,"")</f>
        <v/>
      </c>
      <c r="K9" s="35" t="str">
        <f>IF(COUNTIF(支出明細集計!$J$2:$J$23,B9),I9,"")</f>
        <v/>
      </c>
      <c r="L9" s="36"/>
      <c r="M9" s="37"/>
      <c r="N9" s="21"/>
      <c r="O9" s="7"/>
      <c r="P9" s="7"/>
      <c r="Q9" s="7"/>
      <c r="R9" s="38"/>
    </row>
    <row r="10" spans="1:18" ht="20.100000000000001" customHeight="1" x14ac:dyDescent="0.2">
      <c r="A10" s="24">
        <v>7</v>
      </c>
      <c r="B10" s="25"/>
      <c r="C10" s="26"/>
      <c r="D10" s="26"/>
      <c r="E10" s="26"/>
      <c r="F10" s="26"/>
      <c r="G10" s="27"/>
      <c r="H10" s="28"/>
      <c r="I10" s="29"/>
      <c r="J10" s="34" t="str">
        <f>IF(COUNTIF(支出明細集計!$I$2:$I$22,B10),I10,"")</f>
        <v/>
      </c>
      <c r="K10" s="35" t="str">
        <f>IF(COUNTIF(支出明細集計!$J$2:$J$23,B10),I10,"")</f>
        <v/>
      </c>
      <c r="L10" s="36"/>
      <c r="M10" s="37"/>
      <c r="N10" s="21"/>
      <c r="O10" s="7"/>
      <c r="P10" s="7"/>
      <c r="Q10" s="7"/>
      <c r="R10" s="38"/>
    </row>
    <row r="11" spans="1:18" ht="20.100000000000001" customHeight="1" x14ac:dyDescent="0.2">
      <c r="A11" s="24">
        <v>8</v>
      </c>
      <c r="B11" s="25"/>
      <c r="C11" s="26"/>
      <c r="D11" s="26"/>
      <c r="E11" s="26"/>
      <c r="F11" s="26"/>
      <c r="G11" s="27"/>
      <c r="H11" s="28"/>
      <c r="I11" s="29"/>
      <c r="J11" s="34" t="str">
        <f>IF(COUNTIF(支出明細集計!$I$2:$I$22,B11),I11,"")</f>
        <v/>
      </c>
      <c r="K11" s="35" t="str">
        <f>IF(COUNTIF(支出明細集計!$J$2:$J$23,B11),I11,"")</f>
        <v/>
      </c>
      <c r="L11" s="36"/>
      <c r="M11" s="37"/>
      <c r="N11" s="21"/>
      <c r="O11" s="7"/>
      <c r="P11" s="7"/>
      <c r="Q11" s="7"/>
      <c r="R11" s="38"/>
    </row>
    <row r="12" spans="1:18" ht="20.100000000000001" customHeight="1" x14ac:dyDescent="0.2">
      <c r="A12" s="24">
        <v>9</v>
      </c>
      <c r="B12" s="25"/>
      <c r="C12" s="26"/>
      <c r="D12" s="26"/>
      <c r="E12" s="26"/>
      <c r="F12" s="26"/>
      <c r="G12" s="27"/>
      <c r="H12" s="28"/>
      <c r="I12" s="29"/>
      <c r="J12" s="34" t="str">
        <f>IF(COUNTIF(支出明細集計!$I$2:$I$22,B12),I12,"")</f>
        <v/>
      </c>
      <c r="K12" s="35" t="str">
        <f>IF(COUNTIF(支出明細集計!$J$2:$J$23,B12),I12,"")</f>
        <v/>
      </c>
      <c r="L12" s="36"/>
      <c r="M12" s="37"/>
      <c r="N12" s="21"/>
      <c r="O12" s="7"/>
      <c r="P12" s="7"/>
      <c r="Q12" s="7"/>
      <c r="R12" s="38"/>
    </row>
    <row r="13" spans="1:18" ht="20.100000000000001" customHeight="1" x14ac:dyDescent="0.2">
      <c r="A13" s="24">
        <v>10</v>
      </c>
      <c r="B13" s="25"/>
      <c r="C13" s="26"/>
      <c r="D13" s="26"/>
      <c r="E13" s="26"/>
      <c r="F13" s="26"/>
      <c r="G13" s="27"/>
      <c r="H13" s="28"/>
      <c r="I13" s="29"/>
      <c r="J13" s="34" t="str">
        <f>IF(COUNTIF(支出明細集計!$I$2:$I$22,B13),I13,"")</f>
        <v/>
      </c>
      <c r="K13" s="35" t="str">
        <f>IF(COUNTIF(支出明細集計!$J$2:$J$23,B13),I13,"")</f>
        <v/>
      </c>
      <c r="L13" s="36"/>
      <c r="M13" s="37"/>
      <c r="N13" s="21"/>
      <c r="O13" s="7"/>
      <c r="P13" s="7"/>
      <c r="Q13" s="7"/>
      <c r="R13" s="23"/>
    </row>
    <row r="14" spans="1:18" ht="20.100000000000001" customHeight="1" x14ac:dyDescent="0.2">
      <c r="A14" s="24">
        <v>11</v>
      </c>
      <c r="B14" s="25"/>
      <c r="C14" s="26"/>
      <c r="D14" s="26"/>
      <c r="E14" s="26"/>
      <c r="F14" s="26"/>
      <c r="G14" s="27"/>
      <c r="H14" s="28"/>
      <c r="I14" s="29"/>
      <c r="J14" s="34" t="str">
        <f>IF(COUNTIF(支出明細集計!$I$2:$I$22,B14),I14,"")</f>
        <v/>
      </c>
      <c r="K14" s="35" t="str">
        <f>IF(COUNTIF(支出明細集計!$J$2:$J$23,B14),I14,"")</f>
        <v/>
      </c>
      <c r="L14" s="36"/>
      <c r="M14" s="37"/>
      <c r="N14" s="21"/>
      <c r="O14" s="7"/>
      <c r="P14" s="7"/>
      <c r="Q14" s="7"/>
      <c r="R14" s="23"/>
    </row>
    <row r="15" spans="1:18" ht="20.100000000000001" customHeight="1" x14ac:dyDescent="0.2">
      <c r="A15" s="24">
        <v>12</v>
      </c>
      <c r="B15" s="25"/>
      <c r="C15" s="26"/>
      <c r="D15" s="26"/>
      <c r="E15" s="26"/>
      <c r="F15" s="26"/>
      <c r="G15" s="27"/>
      <c r="H15" s="28"/>
      <c r="I15" s="29"/>
      <c r="J15" s="34" t="str">
        <f>IF(COUNTIF(支出明細集計!$I$2:$I$22,B15),I15,"")</f>
        <v/>
      </c>
      <c r="K15" s="35" t="str">
        <f>IF(COUNTIF(支出明細集計!$J$2:$J$23,B15),I15,"")</f>
        <v/>
      </c>
      <c r="L15" s="36"/>
      <c r="M15" s="37"/>
      <c r="N15" s="21"/>
      <c r="O15" s="7"/>
      <c r="P15" s="7"/>
      <c r="Q15" s="7"/>
      <c r="R15" s="21"/>
    </row>
    <row r="16" spans="1:18" ht="20.100000000000001" customHeight="1" x14ac:dyDescent="0.2">
      <c r="A16" s="24">
        <v>13</v>
      </c>
      <c r="B16" s="25"/>
      <c r="C16" s="26"/>
      <c r="D16" s="26"/>
      <c r="E16" s="26"/>
      <c r="F16" s="26"/>
      <c r="G16" s="27"/>
      <c r="H16" s="28"/>
      <c r="I16" s="29"/>
      <c r="J16" s="34" t="str">
        <f>IF(COUNTIF(支出明細集計!$I$2:$I$22,B16),I16,"")</f>
        <v/>
      </c>
      <c r="K16" s="35" t="str">
        <f>IF(COUNTIF(支出明細集計!$J$2:$J$23,B16),I16,"")</f>
        <v/>
      </c>
      <c r="L16" s="36"/>
      <c r="M16" s="37"/>
      <c r="N16" s="21"/>
      <c r="O16" s="7"/>
      <c r="P16" s="7"/>
      <c r="Q16" s="7"/>
      <c r="R16" s="21"/>
    </row>
    <row r="17" spans="1:18" ht="20.100000000000001" customHeight="1" x14ac:dyDescent="0.2">
      <c r="A17" s="24">
        <v>14</v>
      </c>
      <c r="B17" s="25"/>
      <c r="C17" s="26"/>
      <c r="D17" s="26"/>
      <c r="E17" s="26"/>
      <c r="F17" s="26"/>
      <c r="G17" s="27"/>
      <c r="H17" s="28"/>
      <c r="I17" s="29"/>
      <c r="J17" s="34" t="str">
        <f>IF(COUNTIF(支出明細集計!$I$2:$I$22,B17),I17,"")</f>
        <v/>
      </c>
      <c r="K17" s="35" t="str">
        <f>IF(COUNTIF(支出明細集計!$J$2:$J$23,B17),I17,"")</f>
        <v/>
      </c>
      <c r="L17" s="36"/>
      <c r="M17" s="37"/>
      <c r="N17" s="21"/>
      <c r="O17" s="7"/>
      <c r="P17" s="7"/>
      <c r="Q17" s="7"/>
      <c r="R17" s="21"/>
    </row>
    <row r="18" spans="1:18" ht="20.100000000000001" customHeight="1" x14ac:dyDescent="0.2">
      <c r="A18" s="24">
        <v>15</v>
      </c>
      <c r="B18" s="25"/>
      <c r="C18" s="26"/>
      <c r="D18" s="26"/>
      <c r="E18" s="26"/>
      <c r="F18" s="26"/>
      <c r="G18" s="27"/>
      <c r="H18" s="27"/>
      <c r="I18" s="29"/>
      <c r="J18" s="34" t="str">
        <f>IF(COUNTIF(支出明細集計!$I$2:$I$22,B18),I18,"")</f>
        <v/>
      </c>
      <c r="K18" s="35" t="str">
        <f>IF(COUNTIF(支出明細集計!$J$2:$J$23,B18),I18,"")</f>
        <v/>
      </c>
      <c r="L18" s="36"/>
      <c r="M18" s="37"/>
      <c r="N18" s="21"/>
      <c r="O18" s="7"/>
      <c r="P18" s="7"/>
      <c r="Q18" s="7"/>
      <c r="R18" s="21"/>
    </row>
    <row r="19" spans="1:18" ht="20.100000000000001" customHeight="1" x14ac:dyDescent="0.2">
      <c r="A19" s="24">
        <v>16</v>
      </c>
      <c r="B19" s="25"/>
      <c r="C19" s="26"/>
      <c r="D19" s="26"/>
      <c r="E19" s="26"/>
      <c r="F19" s="26"/>
      <c r="G19" s="27"/>
      <c r="H19" s="27"/>
      <c r="I19" s="29"/>
      <c r="J19" s="34" t="str">
        <f>IF(COUNTIF(支出明細集計!$I$2:$I$22,B19),I19,"")</f>
        <v/>
      </c>
      <c r="K19" s="35" t="str">
        <f>IF(COUNTIF(支出明細集計!$J$2:$J$23,B19),I19,"")</f>
        <v/>
      </c>
      <c r="L19" s="39"/>
      <c r="M19" s="37"/>
      <c r="N19" s="21"/>
      <c r="O19" s="7"/>
      <c r="P19" s="7"/>
      <c r="Q19" s="7"/>
      <c r="R19" s="21"/>
    </row>
    <row r="20" spans="1:18" ht="20.100000000000001" customHeight="1" x14ac:dyDescent="0.2">
      <c r="A20" s="24">
        <v>17</v>
      </c>
      <c r="B20" s="25"/>
      <c r="C20" s="26"/>
      <c r="D20" s="26"/>
      <c r="E20" s="26"/>
      <c r="F20" s="26"/>
      <c r="G20" s="27"/>
      <c r="H20" s="27"/>
      <c r="I20" s="29"/>
      <c r="J20" s="34" t="str">
        <f>IF(COUNTIF(支出明細集計!$I$2:$I$22,B20),I20,"")</f>
        <v/>
      </c>
      <c r="K20" s="35" t="str">
        <f>IF(COUNTIF(支出明細集計!$J$2:$J$23,B20),I20,"")</f>
        <v/>
      </c>
      <c r="L20" s="39"/>
      <c r="M20" s="37"/>
      <c r="N20" s="21"/>
      <c r="O20" s="7"/>
      <c r="P20" s="7"/>
      <c r="Q20" s="7"/>
      <c r="R20" s="21"/>
    </row>
    <row r="21" spans="1:18" ht="20.100000000000001" customHeight="1" x14ac:dyDescent="0.2">
      <c r="A21" s="24">
        <v>18</v>
      </c>
      <c r="B21" s="25"/>
      <c r="C21" s="26"/>
      <c r="D21" s="26"/>
      <c r="E21" s="26"/>
      <c r="F21" s="26"/>
      <c r="G21" s="27"/>
      <c r="H21" s="27"/>
      <c r="I21" s="29"/>
      <c r="J21" s="34" t="str">
        <f>IF(COUNTIF(支出明細集計!$I$2:$I$22,B21),I21,"")</f>
        <v/>
      </c>
      <c r="K21" s="35" t="str">
        <f>IF(COUNTIF(支出明細集計!$J$2:$J$23,B21),I21,"")</f>
        <v/>
      </c>
      <c r="L21" s="39"/>
      <c r="M21" s="37"/>
      <c r="N21" s="21"/>
      <c r="O21" s="7"/>
      <c r="P21" s="7"/>
      <c r="Q21" s="7"/>
      <c r="R21" s="21"/>
    </row>
    <row r="22" spans="1:18" ht="20.100000000000001" customHeight="1" x14ac:dyDescent="0.2">
      <c r="A22" s="24">
        <v>19</v>
      </c>
      <c r="B22" s="25"/>
      <c r="C22" s="26"/>
      <c r="D22" s="26"/>
      <c r="E22" s="26"/>
      <c r="F22" s="26"/>
      <c r="G22" s="27"/>
      <c r="H22" s="27"/>
      <c r="I22" s="29"/>
      <c r="J22" s="34" t="str">
        <f>IF(COUNTIF(支出明細集計!$I$2:$I$22,B22),I22,"")</f>
        <v/>
      </c>
      <c r="K22" s="35" t="str">
        <f>IF(COUNTIF(支出明細集計!$J$2:$J$23,B22),I22,"")</f>
        <v/>
      </c>
      <c r="L22" s="39"/>
      <c r="M22" s="37"/>
      <c r="N22" s="21"/>
      <c r="O22" s="7"/>
      <c r="P22" s="7"/>
      <c r="Q22" s="7"/>
      <c r="R22" s="21"/>
    </row>
    <row r="23" spans="1:18" ht="20.100000000000001" customHeight="1" x14ac:dyDescent="0.2">
      <c r="A23" s="24">
        <v>20</v>
      </c>
      <c r="B23" s="25"/>
      <c r="C23" s="26"/>
      <c r="D23" s="26"/>
      <c r="E23" s="26"/>
      <c r="F23" s="26"/>
      <c r="G23" s="27"/>
      <c r="H23" s="27"/>
      <c r="I23" s="29"/>
      <c r="J23" s="34" t="str">
        <f>IF(COUNTIF(支出明細集計!$I$2:$I$22,B23),I23,"")</f>
        <v/>
      </c>
      <c r="K23" s="35" t="str">
        <f>IF(COUNTIF(支出明細集計!$J$2:$J$23,B23),I23,"")</f>
        <v/>
      </c>
      <c r="L23" s="39"/>
      <c r="M23" s="37"/>
      <c r="N23" s="21"/>
      <c r="O23" s="7"/>
      <c r="P23" s="7"/>
      <c r="Q23" s="7"/>
      <c r="R23" s="21"/>
    </row>
    <row r="24" spans="1:18" ht="20.100000000000001" customHeight="1" x14ac:dyDescent="0.2">
      <c r="A24" s="24">
        <v>21</v>
      </c>
      <c r="B24" s="25"/>
      <c r="C24" s="26"/>
      <c r="D24" s="26"/>
      <c r="E24" s="26"/>
      <c r="F24" s="26"/>
      <c r="G24" s="27"/>
      <c r="H24" s="28"/>
      <c r="I24" s="29"/>
      <c r="J24" s="34" t="str">
        <f>IF(COUNTIF(支出明細集計!$I$2:$I$22,B24),I24,"")</f>
        <v/>
      </c>
      <c r="K24" s="35" t="str">
        <f>IF(COUNTIF(支出明細集計!$J$2:$J$23,B24),I24,"")</f>
        <v/>
      </c>
      <c r="L24" s="36"/>
      <c r="M24" s="37"/>
      <c r="N24" s="21"/>
      <c r="O24" s="7"/>
      <c r="P24" s="7"/>
      <c r="Q24" s="7"/>
      <c r="R24" s="21"/>
    </row>
    <row r="25" spans="1:18" ht="20.100000000000001" customHeight="1" x14ac:dyDescent="0.2">
      <c r="A25" s="24">
        <v>22</v>
      </c>
      <c r="B25" s="25"/>
      <c r="C25" s="26"/>
      <c r="D25" s="26"/>
      <c r="E25" s="26"/>
      <c r="F25" s="26"/>
      <c r="G25" s="27"/>
      <c r="H25" s="28"/>
      <c r="I25" s="29"/>
      <c r="J25" s="34" t="str">
        <f>IF(COUNTIF(支出明細集計!$I$2:$I$22,B25),I25,"")</f>
        <v/>
      </c>
      <c r="K25" s="35" t="str">
        <f>IF(COUNTIF(支出明細集計!$J$2:$J$23,B25),I25,"")</f>
        <v/>
      </c>
      <c r="L25" s="36"/>
      <c r="M25" s="37"/>
      <c r="N25" s="21"/>
      <c r="O25" s="7"/>
      <c r="P25" s="7"/>
      <c r="Q25" s="7"/>
      <c r="R25" s="21"/>
    </row>
    <row r="26" spans="1:18" ht="20.100000000000001" customHeight="1" x14ac:dyDescent="0.2">
      <c r="A26" s="24">
        <v>23</v>
      </c>
      <c r="B26" s="25"/>
      <c r="C26" s="26"/>
      <c r="D26" s="26"/>
      <c r="E26" s="26"/>
      <c r="F26" s="26"/>
      <c r="G26" s="27"/>
      <c r="H26" s="28"/>
      <c r="I26" s="29"/>
      <c r="J26" s="34" t="str">
        <f>IF(COUNTIF(支出明細集計!$I$2:$I$22,B26),I26,"")</f>
        <v/>
      </c>
      <c r="K26" s="35" t="str">
        <f>IF(COUNTIF(支出明細集計!$J$2:$J$23,B26),I26,"")</f>
        <v/>
      </c>
      <c r="L26" s="36"/>
      <c r="M26" s="37"/>
      <c r="N26" s="21"/>
      <c r="O26" s="7"/>
      <c r="P26" s="7"/>
      <c r="Q26" s="7"/>
      <c r="R26" s="21"/>
    </row>
    <row r="27" spans="1:18" ht="20.100000000000001" customHeight="1" x14ac:dyDescent="0.2">
      <c r="A27" s="24">
        <v>24</v>
      </c>
      <c r="B27" s="25"/>
      <c r="C27" s="26"/>
      <c r="D27" s="26"/>
      <c r="E27" s="26"/>
      <c r="F27" s="26"/>
      <c r="G27" s="27"/>
      <c r="H27" s="28"/>
      <c r="I27" s="29"/>
      <c r="J27" s="34" t="str">
        <f>IF(COUNTIF(支出明細集計!$I$2:$I$22,B27),I27,"")</f>
        <v/>
      </c>
      <c r="K27" s="35" t="str">
        <f>IF(COUNTIF(支出明細集計!$J$2:$J$23,B27),I27,"")</f>
        <v/>
      </c>
      <c r="L27" s="36"/>
      <c r="M27" s="37"/>
      <c r="N27" s="21"/>
      <c r="O27" s="7"/>
      <c r="P27" s="7"/>
      <c r="Q27" s="7"/>
      <c r="R27" s="21"/>
    </row>
    <row r="28" spans="1:18" ht="20.100000000000001" customHeight="1" x14ac:dyDescent="0.2">
      <c r="A28" s="24">
        <v>25</v>
      </c>
      <c r="B28" s="25"/>
      <c r="C28" s="26"/>
      <c r="D28" s="26"/>
      <c r="E28" s="26"/>
      <c r="F28" s="26"/>
      <c r="G28" s="27"/>
      <c r="H28" s="28"/>
      <c r="I28" s="29"/>
      <c r="J28" s="34" t="str">
        <f>IF(COUNTIF(支出明細集計!$I$2:$I$22,B28),I28,"")</f>
        <v/>
      </c>
      <c r="K28" s="35" t="str">
        <f>IF(COUNTIF(支出明細集計!$J$2:$J$23,B28),I28,"")</f>
        <v/>
      </c>
      <c r="L28" s="36"/>
      <c r="M28" s="37"/>
      <c r="N28" s="21"/>
      <c r="O28" s="7"/>
      <c r="P28" s="7"/>
      <c r="Q28" s="7"/>
      <c r="R28" s="21"/>
    </row>
    <row r="29" spans="1:18" ht="20.100000000000001" customHeight="1" x14ac:dyDescent="0.2">
      <c r="A29" s="24">
        <v>26</v>
      </c>
      <c r="B29" s="25"/>
      <c r="C29" s="26"/>
      <c r="D29" s="26"/>
      <c r="E29" s="26"/>
      <c r="F29" s="26"/>
      <c r="G29" s="27"/>
      <c r="H29" s="27"/>
      <c r="I29" s="29"/>
      <c r="J29" s="34" t="str">
        <f>IF(COUNTIF(支出明細集計!$I$2:$I$22,B29),I29,"")</f>
        <v/>
      </c>
      <c r="K29" s="35" t="str">
        <f>IF(COUNTIF(支出明細集計!$J$2:$J$23,B29),I29,"")</f>
        <v/>
      </c>
      <c r="L29" s="39"/>
      <c r="M29" s="37"/>
      <c r="N29" s="21"/>
      <c r="O29" s="7"/>
      <c r="P29" s="7"/>
      <c r="Q29" s="7"/>
      <c r="R29" s="21"/>
    </row>
    <row r="30" spans="1:18" ht="20.100000000000001" customHeight="1" x14ac:dyDescent="0.2">
      <c r="A30" s="24">
        <v>27</v>
      </c>
      <c r="B30" s="25"/>
      <c r="C30" s="26"/>
      <c r="D30" s="26"/>
      <c r="E30" s="26"/>
      <c r="F30" s="26"/>
      <c r="G30" s="27"/>
      <c r="H30" s="27"/>
      <c r="I30" s="29"/>
      <c r="J30" s="34" t="str">
        <f>IF(COUNTIF(支出明細集計!$I$2:$I$22,B30),I30,"")</f>
        <v/>
      </c>
      <c r="K30" s="35" t="str">
        <f>IF(COUNTIF(支出明細集計!$J$2:$J$23,B30),I30,"")</f>
        <v/>
      </c>
      <c r="L30" s="39"/>
      <c r="M30" s="37"/>
      <c r="N30" s="21"/>
      <c r="O30" s="7"/>
      <c r="P30" s="7"/>
      <c r="Q30" s="7"/>
      <c r="R30" s="21"/>
    </row>
    <row r="31" spans="1:18" ht="20.100000000000001" customHeight="1" x14ac:dyDescent="0.2">
      <c r="A31" s="24">
        <v>28</v>
      </c>
      <c r="B31" s="25"/>
      <c r="C31" s="26"/>
      <c r="D31" s="26"/>
      <c r="E31" s="26"/>
      <c r="F31" s="26"/>
      <c r="G31" s="27"/>
      <c r="H31" s="27"/>
      <c r="I31" s="29"/>
      <c r="J31" s="34" t="str">
        <f>IF(COUNTIF(支出明細集計!$I$2:$I$22,B31),I31,"")</f>
        <v/>
      </c>
      <c r="K31" s="35" t="str">
        <f>IF(COUNTIF(支出明細集計!$J$2:$J$23,B31),I31,"")</f>
        <v/>
      </c>
      <c r="L31" s="39"/>
      <c r="M31" s="37"/>
      <c r="N31" s="21"/>
      <c r="O31" s="7"/>
      <c r="P31" s="7"/>
      <c r="Q31" s="7"/>
      <c r="R31" s="21"/>
    </row>
    <row r="32" spans="1:18" ht="20.100000000000001" customHeight="1" x14ac:dyDescent="0.2">
      <c r="A32" s="24">
        <v>29</v>
      </c>
      <c r="B32" s="25"/>
      <c r="C32" s="26"/>
      <c r="D32" s="26"/>
      <c r="E32" s="26"/>
      <c r="F32" s="26"/>
      <c r="G32" s="27"/>
      <c r="H32" s="27"/>
      <c r="I32" s="29"/>
      <c r="J32" s="34" t="str">
        <f>IF(COUNTIF(支出明細集計!$I$2:$I$22,B32),I32,"")</f>
        <v/>
      </c>
      <c r="K32" s="35" t="str">
        <f>IF(COUNTIF(支出明細集計!$J$2:$J$23,B32),I32,"")</f>
        <v/>
      </c>
      <c r="L32" s="39"/>
      <c r="M32" s="37"/>
      <c r="N32" s="21"/>
      <c r="O32" s="7"/>
      <c r="P32" s="7"/>
      <c r="Q32" s="7"/>
      <c r="R32" s="21"/>
    </row>
    <row r="33" spans="1:18" ht="20.100000000000001" customHeight="1" x14ac:dyDescent="0.2">
      <c r="A33" s="24">
        <v>30</v>
      </c>
      <c r="B33" s="25"/>
      <c r="C33" s="26"/>
      <c r="D33" s="26"/>
      <c r="E33" s="26"/>
      <c r="F33" s="26"/>
      <c r="G33" s="27"/>
      <c r="H33" s="27"/>
      <c r="I33" s="29"/>
      <c r="J33" s="34" t="str">
        <f>IF(COUNTIF(支出明細集計!$I$2:$I$22,B33),I33,"")</f>
        <v/>
      </c>
      <c r="K33" s="35" t="str">
        <f>IF(COUNTIF(支出明細集計!$J$2:$J$23,B33),I33,"")</f>
        <v/>
      </c>
      <c r="L33" s="39"/>
      <c r="M33" s="37"/>
      <c r="N33" s="21"/>
      <c r="O33" s="7"/>
      <c r="P33" s="7"/>
      <c r="Q33" s="7"/>
      <c r="R33" s="21"/>
    </row>
    <row r="34" spans="1:18" ht="20.100000000000001" customHeight="1" x14ac:dyDescent="0.2">
      <c r="A34" s="24">
        <v>31</v>
      </c>
      <c r="B34" s="25"/>
      <c r="C34" s="26"/>
      <c r="D34" s="26"/>
      <c r="E34" s="26"/>
      <c r="F34" s="26"/>
      <c r="G34" s="27"/>
      <c r="H34" s="28"/>
      <c r="I34" s="29"/>
      <c r="J34" s="34" t="str">
        <f>IF(COUNTIF(支出明細集計!$I$2:$I$22,B34),I34,"")</f>
        <v/>
      </c>
      <c r="K34" s="35" t="str">
        <f>IF(COUNTIF(支出明細集計!$J$2:$J$23,B34),I34,"")</f>
        <v/>
      </c>
      <c r="L34" s="36"/>
      <c r="M34" s="37"/>
      <c r="O34" s="7"/>
      <c r="P34" s="7"/>
      <c r="Q34" s="7"/>
    </row>
    <row r="35" spans="1:18" ht="20.100000000000001" customHeight="1" x14ac:dyDescent="0.2">
      <c r="A35" s="24">
        <v>32</v>
      </c>
      <c r="B35" s="25"/>
      <c r="C35" s="26"/>
      <c r="D35" s="26"/>
      <c r="E35" s="26"/>
      <c r="F35" s="26"/>
      <c r="G35" s="27"/>
      <c r="H35" s="28"/>
      <c r="I35" s="29"/>
      <c r="J35" s="34" t="str">
        <f>IF(COUNTIF(支出明細集計!$I$2:$I$22,B35),I35,"")</f>
        <v/>
      </c>
      <c r="K35" s="35" t="str">
        <f>IF(COUNTIF(支出明細集計!$J$2:$J$23,B35),I35,"")</f>
        <v/>
      </c>
      <c r="L35" s="36"/>
      <c r="M35" s="37"/>
      <c r="O35" s="7"/>
      <c r="P35" s="7"/>
      <c r="Q35" s="7"/>
    </row>
    <row r="36" spans="1:18" ht="20.100000000000001" customHeight="1" x14ac:dyDescent="0.2">
      <c r="A36" s="24">
        <v>33</v>
      </c>
      <c r="B36" s="25"/>
      <c r="C36" s="26"/>
      <c r="D36" s="26"/>
      <c r="E36" s="26"/>
      <c r="F36" s="26"/>
      <c r="G36" s="27"/>
      <c r="H36" s="28"/>
      <c r="I36" s="29"/>
      <c r="J36" s="34" t="str">
        <f>IF(COUNTIF(支出明細集計!$I$2:$I$22,B36),I36,"")</f>
        <v/>
      </c>
      <c r="K36" s="35" t="str">
        <f>IF(COUNTIF(支出明細集計!$J$2:$J$23,B36),I36,"")</f>
        <v/>
      </c>
      <c r="L36" s="36"/>
      <c r="M36" s="37"/>
      <c r="O36" s="7"/>
      <c r="P36" s="7"/>
      <c r="Q36" s="7"/>
    </row>
    <row r="37" spans="1:18" ht="20.100000000000001" customHeight="1" x14ac:dyDescent="0.2">
      <c r="A37" s="24">
        <v>34</v>
      </c>
      <c r="B37" s="25"/>
      <c r="C37" s="26"/>
      <c r="D37" s="26"/>
      <c r="E37" s="26"/>
      <c r="F37" s="26"/>
      <c r="G37" s="27"/>
      <c r="H37" s="28"/>
      <c r="I37" s="29"/>
      <c r="J37" s="34" t="str">
        <f>IF(COUNTIF(支出明細集計!$I$2:$I$22,B37),I37,"")</f>
        <v/>
      </c>
      <c r="K37" s="35" t="str">
        <f>IF(COUNTIF(支出明細集計!$J$2:$J$23,B37),I37,"")</f>
        <v/>
      </c>
      <c r="L37" s="36"/>
      <c r="M37" s="37"/>
      <c r="O37" s="7"/>
      <c r="P37" s="7"/>
      <c r="Q37" s="7"/>
    </row>
    <row r="38" spans="1:18" ht="20.100000000000001" customHeight="1" x14ac:dyDescent="0.2">
      <c r="A38" s="24">
        <v>35</v>
      </c>
      <c r="B38" s="25"/>
      <c r="C38" s="26"/>
      <c r="D38" s="26"/>
      <c r="E38" s="26"/>
      <c r="F38" s="26"/>
      <c r="G38" s="27"/>
      <c r="H38" s="28"/>
      <c r="I38" s="29"/>
      <c r="J38" s="34" t="str">
        <f>IF(COUNTIF(支出明細集計!$I$2:$I$22,B38),I38,"")</f>
        <v/>
      </c>
      <c r="K38" s="35" t="str">
        <f>IF(COUNTIF(支出明細集計!$J$2:$J$23,B38),I38,"")</f>
        <v/>
      </c>
      <c r="L38" s="36"/>
      <c r="M38" s="37"/>
      <c r="O38" s="7"/>
      <c r="P38" s="7"/>
      <c r="Q38" s="7"/>
    </row>
    <row r="39" spans="1:18" ht="20.100000000000001" customHeight="1" x14ac:dyDescent="0.2">
      <c r="A39" s="24">
        <v>36</v>
      </c>
      <c r="B39" s="25"/>
      <c r="C39" s="26"/>
      <c r="D39" s="26"/>
      <c r="E39" s="26"/>
      <c r="F39" s="26"/>
      <c r="G39" s="27"/>
      <c r="H39" s="28"/>
      <c r="I39" s="29"/>
      <c r="J39" s="34" t="str">
        <f>IF(COUNTIF(支出明細集計!$I$2:$I$22,B39),I39,"")</f>
        <v/>
      </c>
      <c r="K39" s="35" t="str">
        <f>IF(COUNTIF(支出明細集計!$J$2:$J$23,B39),I39,"")</f>
        <v/>
      </c>
      <c r="L39" s="36"/>
      <c r="M39" s="37"/>
      <c r="O39" s="7"/>
      <c r="P39" s="7"/>
      <c r="Q39" s="7"/>
    </row>
    <row r="40" spans="1:18" ht="20.100000000000001" customHeight="1" x14ac:dyDescent="0.2">
      <c r="A40" s="24">
        <v>37</v>
      </c>
      <c r="B40" s="25"/>
      <c r="C40" s="26"/>
      <c r="D40" s="26"/>
      <c r="E40" s="26"/>
      <c r="F40" s="26"/>
      <c r="G40" s="27"/>
      <c r="H40" s="28"/>
      <c r="I40" s="29"/>
      <c r="J40" s="34" t="str">
        <f>IF(COUNTIF(支出明細集計!$I$2:$I$22,B40),I40,"")</f>
        <v/>
      </c>
      <c r="K40" s="35" t="str">
        <f>IF(COUNTIF(支出明細集計!$J$2:$J$23,B40),I40,"")</f>
        <v/>
      </c>
      <c r="L40" s="36"/>
      <c r="M40" s="37"/>
      <c r="O40" s="7"/>
      <c r="P40" s="7"/>
      <c r="Q40" s="7"/>
    </row>
    <row r="41" spans="1:18" ht="20.100000000000001" customHeight="1" x14ac:dyDescent="0.2">
      <c r="A41" s="24">
        <v>38</v>
      </c>
      <c r="B41" s="25"/>
      <c r="C41" s="26"/>
      <c r="D41" s="26"/>
      <c r="E41" s="26"/>
      <c r="F41" s="26"/>
      <c r="G41" s="27"/>
      <c r="H41" s="28"/>
      <c r="I41" s="29"/>
      <c r="J41" s="34" t="str">
        <f>IF(COUNTIF(支出明細集計!$I$2:$I$22,B41),I41,"")</f>
        <v/>
      </c>
      <c r="K41" s="35" t="str">
        <f>IF(COUNTIF(支出明細集計!$J$2:$J$23,B41),I41,"")</f>
        <v/>
      </c>
      <c r="L41" s="36"/>
      <c r="M41" s="37"/>
      <c r="O41" s="7"/>
      <c r="P41" s="7"/>
      <c r="Q41" s="7"/>
    </row>
    <row r="42" spans="1:18" ht="20.100000000000001" customHeight="1" x14ac:dyDescent="0.2">
      <c r="A42" s="24">
        <v>39</v>
      </c>
      <c r="B42" s="25"/>
      <c r="C42" s="26"/>
      <c r="D42" s="26"/>
      <c r="E42" s="26"/>
      <c r="F42" s="26"/>
      <c r="G42" s="27"/>
      <c r="H42" s="28"/>
      <c r="I42" s="29"/>
      <c r="J42" s="34" t="str">
        <f>IF(COUNTIF(支出明細集計!$I$2:$I$22,B42),I42,"")</f>
        <v/>
      </c>
      <c r="K42" s="35" t="str">
        <f>IF(COUNTIF(支出明細集計!$J$2:$J$23,B42),I42,"")</f>
        <v/>
      </c>
      <c r="L42" s="36"/>
      <c r="M42" s="37"/>
      <c r="O42" s="7"/>
      <c r="P42" s="7"/>
      <c r="Q42" s="7"/>
    </row>
    <row r="43" spans="1:18" ht="20.100000000000001" customHeight="1" x14ac:dyDescent="0.2">
      <c r="A43" s="24">
        <v>40</v>
      </c>
      <c r="B43" s="25"/>
      <c r="C43" s="26"/>
      <c r="D43" s="26"/>
      <c r="E43" s="26"/>
      <c r="F43" s="26"/>
      <c r="G43" s="27"/>
      <c r="H43" s="27"/>
      <c r="I43" s="29"/>
      <c r="J43" s="34" t="str">
        <f>IF(COUNTIF(支出明細集計!$I$2:$I$22,B43),I43,"")</f>
        <v/>
      </c>
      <c r="K43" s="35" t="str">
        <f>IF(COUNTIF(支出明細集計!$J$2:$J$23,B43),I43,"")</f>
        <v/>
      </c>
      <c r="L43" s="39"/>
      <c r="M43" s="37"/>
      <c r="O43" s="7"/>
      <c r="P43" s="7"/>
      <c r="Q43" s="7"/>
    </row>
    <row r="44" spans="1:18" ht="20.100000000000001" customHeight="1" x14ac:dyDescent="0.2">
      <c r="A44" s="24">
        <v>41</v>
      </c>
      <c r="B44" s="25"/>
      <c r="C44" s="26"/>
      <c r="D44" s="26"/>
      <c r="E44" s="26"/>
      <c r="F44" s="26"/>
      <c r="G44" s="27"/>
      <c r="H44" s="27"/>
      <c r="I44" s="29"/>
      <c r="J44" s="34" t="str">
        <f>IF(COUNTIF(支出明細集計!$I$2:$I$22,B44),I44,"")</f>
        <v/>
      </c>
      <c r="K44" s="35" t="str">
        <f>IF(COUNTIF(支出明細集計!$J$2:$J$23,B44),I44,"")</f>
        <v/>
      </c>
      <c r="L44" s="39"/>
      <c r="M44" s="37"/>
      <c r="O44" s="7"/>
      <c r="P44" s="7"/>
      <c r="Q44" s="7"/>
    </row>
    <row r="45" spans="1:18" ht="20.100000000000001" customHeight="1" x14ac:dyDescent="0.2">
      <c r="A45" s="24">
        <v>42</v>
      </c>
      <c r="B45" s="25"/>
      <c r="C45" s="26"/>
      <c r="D45" s="26"/>
      <c r="E45" s="26"/>
      <c r="F45" s="26"/>
      <c r="G45" s="27"/>
      <c r="H45" s="28"/>
      <c r="I45" s="29"/>
      <c r="J45" s="34" t="str">
        <f>IF(COUNTIF(支出明細集計!$I$2:$I$22,B45),I45,"")</f>
        <v/>
      </c>
      <c r="K45" s="35" t="str">
        <f>IF(COUNTIF(支出明細集計!$J$2:$J$23,B45),I45,"")</f>
        <v/>
      </c>
      <c r="L45" s="36"/>
      <c r="M45" s="37"/>
      <c r="O45" s="7"/>
      <c r="P45" s="7"/>
      <c r="Q45" s="7"/>
    </row>
    <row r="46" spans="1:18" ht="20.100000000000001" customHeight="1" x14ac:dyDescent="0.2">
      <c r="A46" s="24">
        <v>43</v>
      </c>
      <c r="B46" s="25"/>
      <c r="C46" s="26"/>
      <c r="D46" s="26"/>
      <c r="E46" s="26"/>
      <c r="F46" s="26"/>
      <c r="G46" s="27"/>
      <c r="H46" s="28"/>
      <c r="I46" s="29"/>
      <c r="J46" s="34" t="str">
        <f>IF(COUNTIF(支出明細集計!$I$2:$I$22,B46),I46,"")</f>
        <v/>
      </c>
      <c r="K46" s="35" t="str">
        <f>IF(COUNTIF(支出明細集計!$J$2:$J$23,B46),I46,"")</f>
        <v/>
      </c>
      <c r="L46" s="36"/>
      <c r="M46" s="37"/>
      <c r="O46" s="7"/>
      <c r="P46" s="7"/>
      <c r="Q46" s="7"/>
    </row>
    <row r="47" spans="1:18" ht="20.100000000000001" customHeight="1" x14ac:dyDescent="0.2">
      <c r="A47" s="24">
        <v>44</v>
      </c>
      <c r="B47" s="25"/>
      <c r="C47" s="26"/>
      <c r="D47" s="26"/>
      <c r="E47" s="26"/>
      <c r="F47" s="26"/>
      <c r="G47" s="27"/>
      <c r="H47" s="28"/>
      <c r="I47" s="29"/>
      <c r="J47" s="34" t="str">
        <f>IF(COUNTIF(支出明細集計!$I$2:$I$22,B47),I47,"")</f>
        <v/>
      </c>
      <c r="K47" s="35" t="str">
        <f>IF(COUNTIF(支出明細集計!$J$2:$J$23,B47),I47,"")</f>
        <v/>
      </c>
      <c r="L47" s="36"/>
      <c r="M47" s="37"/>
      <c r="O47" s="7"/>
      <c r="P47" s="7"/>
      <c r="Q47" s="7"/>
    </row>
    <row r="48" spans="1:18" ht="20.100000000000001" customHeight="1" x14ac:dyDescent="0.2">
      <c r="A48" s="24">
        <v>45</v>
      </c>
      <c r="B48" s="25"/>
      <c r="C48" s="26"/>
      <c r="D48" s="26"/>
      <c r="E48" s="26"/>
      <c r="F48" s="26"/>
      <c r="G48" s="27"/>
      <c r="H48" s="28"/>
      <c r="I48" s="29"/>
      <c r="J48" s="34" t="str">
        <f>IF(COUNTIF(支出明細集計!$I$2:$I$22,B48),I48,"")</f>
        <v/>
      </c>
      <c r="K48" s="35" t="str">
        <f>IF(COUNTIF(支出明細集計!$J$2:$J$23,B48),I48,"")</f>
        <v/>
      </c>
      <c r="L48" s="36"/>
      <c r="M48" s="37"/>
      <c r="O48" s="7"/>
      <c r="P48" s="7"/>
      <c r="Q48" s="7"/>
    </row>
    <row r="49" spans="1:17" ht="20.100000000000001" customHeight="1" x14ac:dyDescent="0.2">
      <c r="A49" s="24">
        <v>46</v>
      </c>
      <c r="B49" s="25"/>
      <c r="C49" s="26"/>
      <c r="D49" s="26"/>
      <c r="E49" s="26"/>
      <c r="F49" s="26"/>
      <c r="G49" s="27"/>
      <c r="H49" s="28"/>
      <c r="I49" s="29"/>
      <c r="J49" s="34" t="str">
        <f>IF(COUNTIF(支出明細集計!$I$2:$I$22,B49),I49,"")</f>
        <v/>
      </c>
      <c r="K49" s="35" t="str">
        <f>IF(COUNTIF(支出明細集計!$J$2:$J$23,B49),I49,"")</f>
        <v/>
      </c>
      <c r="L49" s="36"/>
      <c r="M49" s="37"/>
      <c r="O49" s="7"/>
      <c r="P49" s="7"/>
      <c r="Q49" s="7"/>
    </row>
    <row r="50" spans="1:17" ht="20.100000000000001" customHeight="1" x14ac:dyDescent="0.2">
      <c r="A50" s="24">
        <v>47</v>
      </c>
      <c r="B50" s="25"/>
      <c r="C50" s="26"/>
      <c r="D50" s="26"/>
      <c r="E50" s="26"/>
      <c r="F50" s="26"/>
      <c r="G50" s="27"/>
      <c r="H50" s="28"/>
      <c r="I50" s="29"/>
      <c r="J50" s="34" t="str">
        <f>IF(COUNTIF(支出明細集計!$I$2:$I$22,B50),I50,"")</f>
        <v/>
      </c>
      <c r="K50" s="35" t="str">
        <f>IF(COUNTIF(支出明細集計!$J$2:$J$23,B50),I50,"")</f>
        <v/>
      </c>
      <c r="L50" s="36"/>
      <c r="M50" s="37"/>
      <c r="O50" s="7"/>
      <c r="P50" s="7"/>
      <c r="Q50" s="7"/>
    </row>
    <row r="51" spans="1:17" ht="20.100000000000001" customHeight="1" x14ac:dyDescent="0.2">
      <c r="A51" s="24">
        <v>48</v>
      </c>
      <c r="B51" s="25"/>
      <c r="C51" s="26"/>
      <c r="D51" s="26"/>
      <c r="E51" s="26"/>
      <c r="F51" s="26"/>
      <c r="G51" s="27"/>
      <c r="H51" s="28"/>
      <c r="I51" s="29"/>
      <c r="J51" s="34" t="str">
        <f>IF(COUNTIF(支出明細集計!$I$2:$I$22,B51),I51,"")</f>
        <v/>
      </c>
      <c r="K51" s="35" t="str">
        <f>IF(COUNTIF(支出明細集計!$J$2:$J$23,B51),I51,"")</f>
        <v/>
      </c>
      <c r="L51" s="36"/>
      <c r="M51" s="37"/>
      <c r="O51" s="7"/>
      <c r="P51" s="7"/>
      <c r="Q51" s="7"/>
    </row>
    <row r="52" spans="1:17" ht="20.100000000000001" customHeight="1" x14ac:dyDescent="0.2">
      <c r="A52" s="24">
        <v>49</v>
      </c>
      <c r="B52" s="25"/>
      <c r="C52" s="26"/>
      <c r="D52" s="26"/>
      <c r="E52" s="26"/>
      <c r="F52" s="26"/>
      <c r="G52" s="27"/>
      <c r="H52" s="28"/>
      <c r="I52" s="29"/>
      <c r="J52" s="34" t="str">
        <f>IF(COUNTIF(支出明細集計!$I$2:$I$22,B52),I52,"")</f>
        <v/>
      </c>
      <c r="K52" s="35" t="str">
        <f>IF(COUNTIF(支出明細集計!$J$2:$J$23,B52),I52,"")</f>
        <v/>
      </c>
      <c r="L52" s="36"/>
      <c r="M52" s="37"/>
      <c r="O52" s="7"/>
      <c r="P52" s="7"/>
      <c r="Q52" s="7"/>
    </row>
    <row r="53" spans="1:17" ht="20.100000000000001" customHeight="1" x14ac:dyDescent="0.2">
      <c r="A53" s="24">
        <v>50</v>
      </c>
      <c r="B53" s="25"/>
      <c r="C53" s="26"/>
      <c r="D53" s="26"/>
      <c r="E53" s="26"/>
      <c r="F53" s="26"/>
      <c r="G53" s="27"/>
      <c r="H53" s="28"/>
      <c r="I53" s="29"/>
      <c r="J53" s="34" t="str">
        <f>IF(COUNTIF(支出明細集計!$I$2:$I$22,B53),I53,"")</f>
        <v/>
      </c>
      <c r="K53" s="35" t="str">
        <f>IF(COUNTIF(支出明細集計!$J$2:$J$23,B53),I53,"")</f>
        <v/>
      </c>
      <c r="L53" s="36"/>
      <c r="M53" s="37"/>
      <c r="O53" s="7"/>
      <c r="P53" s="7"/>
      <c r="Q53" s="7"/>
    </row>
    <row r="54" spans="1:17" ht="20.100000000000001" customHeight="1" x14ac:dyDescent="0.2">
      <c r="A54" s="24">
        <v>51</v>
      </c>
      <c r="B54" s="25"/>
      <c r="C54" s="26"/>
      <c r="D54" s="26"/>
      <c r="E54" s="26"/>
      <c r="F54" s="26"/>
      <c r="G54" s="27"/>
      <c r="H54" s="28"/>
      <c r="I54" s="29"/>
      <c r="J54" s="34" t="str">
        <f>IF(COUNTIF(支出明細集計!$I$2:$I$22,B54),I54,"")</f>
        <v/>
      </c>
      <c r="K54" s="35" t="str">
        <f>IF(COUNTIF(支出明細集計!$J$2:$J$23,B54),I54,"")</f>
        <v/>
      </c>
      <c r="L54" s="36"/>
      <c r="M54" s="37"/>
      <c r="O54" s="7"/>
      <c r="P54" s="7"/>
      <c r="Q54" s="7"/>
    </row>
    <row r="55" spans="1:17" ht="20.100000000000001" customHeight="1" x14ac:dyDescent="0.2">
      <c r="A55" s="24">
        <v>52</v>
      </c>
      <c r="B55" s="25"/>
      <c r="C55" s="26"/>
      <c r="D55" s="26"/>
      <c r="E55" s="26"/>
      <c r="F55" s="26"/>
      <c r="G55" s="27"/>
      <c r="H55" s="28"/>
      <c r="I55" s="29"/>
      <c r="J55" s="34" t="str">
        <f>IF(COUNTIF(支出明細集計!$I$2:$I$22,B55),I55,"")</f>
        <v/>
      </c>
      <c r="K55" s="35" t="str">
        <f>IF(COUNTIF(支出明細集計!$J$2:$J$23,B55),I55,"")</f>
        <v/>
      </c>
      <c r="L55" s="36"/>
      <c r="M55" s="37"/>
      <c r="O55" s="7"/>
      <c r="P55" s="7"/>
      <c r="Q55" s="7"/>
    </row>
    <row r="56" spans="1:17" ht="20.100000000000001" customHeight="1" x14ac:dyDescent="0.2">
      <c r="A56" s="24">
        <v>53</v>
      </c>
      <c r="B56" s="25"/>
      <c r="C56" s="26"/>
      <c r="D56" s="26"/>
      <c r="E56" s="26"/>
      <c r="F56" s="26"/>
      <c r="G56" s="27"/>
      <c r="H56" s="28"/>
      <c r="I56" s="29"/>
      <c r="J56" s="34" t="str">
        <f>IF(COUNTIF(支出明細集計!$I$2:$I$22,B56),I56,"")</f>
        <v/>
      </c>
      <c r="K56" s="35" t="str">
        <f>IF(COUNTIF(支出明細集計!$J$2:$J$23,B56),I56,"")</f>
        <v/>
      </c>
      <c r="L56" s="36"/>
      <c r="M56" s="37"/>
      <c r="O56" s="7"/>
      <c r="P56" s="7"/>
      <c r="Q56" s="7"/>
    </row>
    <row r="57" spans="1:17" ht="20.100000000000001" customHeight="1" x14ac:dyDescent="0.2">
      <c r="A57" s="24">
        <v>54</v>
      </c>
      <c r="B57" s="25"/>
      <c r="C57" s="26"/>
      <c r="D57" s="26"/>
      <c r="E57" s="26"/>
      <c r="F57" s="26"/>
      <c r="G57" s="27"/>
      <c r="H57" s="28"/>
      <c r="I57" s="29"/>
      <c r="J57" s="34" t="str">
        <f>IF(COUNTIF(支出明細集計!$I$2:$I$22,B57),I57,"")</f>
        <v/>
      </c>
      <c r="K57" s="35" t="str">
        <f>IF(COUNTIF(支出明細集計!$J$2:$J$23,B57),I57,"")</f>
        <v/>
      </c>
      <c r="L57" s="36"/>
      <c r="M57" s="37"/>
      <c r="O57" s="7"/>
      <c r="P57" s="7"/>
      <c r="Q57" s="7"/>
    </row>
    <row r="58" spans="1:17" ht="20.100000000000001" customHeight="1" x14ac:dyDescent="0.2">
      <c r="A58" s="24">
        <v>55</v>
      </c>
      <c r="B58" s="25"/>
      <c r="C58" s="26"/>
      <c r="D58" s="26"/>
      <c r="E58" s="26"/>
      <c r="F58" s="26"/>
      <c r="G58" s="27"/>
      <c r="H58" s="27"/>
      <c r="I58" s="29"/>
      <c r="J58" s="34" t="str">
        <f>IF(COUNTIF(支出明細集計!$I$2:$I$22,B58),I58,"")</f>
        <v/>
      </c>
      <c r="K58" s="35" t="str">
        <f>IF(COUNTIF(支出明細集計!$J$2:$J$23,B58),I58,"")</f>
        <v/>
      </c>
      <c r="L58" s="39"/>
      <c r="M58" s="37"/>
      <c r="O58" s="7"/>
      <c r="P58" s="7"/>
      <c r="Q58" s="7"/>
    </row>
    <row r="59" spans="1:17" ht="20.100000000000001" customHeight="1" x14ac:dyDescent="0.2">
      <c r="A59" s="24">
        <v>56</v>
      </c>
      <c r="B59" s="25"/>
      <c r="C59" s="26"/>
      <c r="D59" s="26"/>
      <c r="E59" s="26"/>
      <c r="F59" s="26"/>
      <c r="G59" s="27"/>
      <c r="H59" s="27"/>
      <c r="I59" s="29"/>
      <c r="J59" s="34" t="str">
        <f>IF(COUNTIF(支出明細集計!$I$2:$I$22,B59),I59,"")</f>
        <v/>
      </c>
      <c r="K59" s="35" t="str">
        <f>IF(COUNTIF(支出明細集計!$J$2:$J$23,B59),I59,"")</f>
        <v/>
      </c>
      <c r="L59" s="39"/>
      <c r="M59" s="37"/>
      <c r="O59" s="7"/>
      <c r="P59" s="7"/>
      <c r="Q59" s="7"/>
    </row>
    <row r="60" spans="1:17" ht="20.100000000000001" customHeight="1" x14ac:dyDescent="0.2">
      <c r="A60" s="24">
        <v>57</v>
      </c>
      <c r="B60" s="25"/>
      <c r="C60" s="26"/>
      <c r="D60" s="26"/>
      <c r="E60" s="26"/>
      <c r="F60" s="26"/>
      <c r="G60" s="27"/>
      <c r="H60" s="27"/>
      <c r="I60" s="29"/>
      <c r="J60" s="34" t="str">
        <f>IF(COUNTIF(支出明細集計!$I$2:$I$22,B60),I60,"")</f>
        <v/>
      </c>
      <c r="K60" s="35" t="str">
        <f>IF(COUNTIF(支出明細集計!$J$2:$J$23,B60),I60,"")</f>
        <v/>
      </c>
      <c r="L60" s="39"/>
      <c r="M60" s="37"/>
      <c r="O60" s="7"/>
      <c r="P60" s="7"/>
      <c r="Q60" s="7"/>
    </row>
    <row r="61" spans="1:17" ht="20.100000000000001" customHeight="1" x14ac:dyDescent="0.2">
      <c r="A61" s="24">
        <v>58</v>
      </c>
      <c r="B61" s="25"/>
      <c r="C61" s="26"/>
      <c r="D61" s="26"/>
      <c r="E61" s="26"/>
      <c r="F61" s="26"/>
      <c r="G61" s="27"/>
      <c r="H61" s="27"/>
      <c r="I61" s="29"/>
      <c r="J61" s="34" t="str">
        <f>IF(COUNTIF(支出明細集計!$I$2:$I$22,B61),I61,"")</f>
        <v/>
      </c>
      <c r="K61" s="35" t="str">
        <f>IF(COUNTIF(支出明細集計!$J$2:$J$23,B61),I61,"")</f>
        <v/>
      </c>
      <c r="L61" s="39"/>
      <c r="M61" s="37"/>
      <c r="O61" s="7"/>
      <c r="P61" s="7"/>
      <c r="Q61" s="7"/>
    </row>
    <row r="62" spans="1:17" ht="20.100000000000001" customHeight="1" x14ac:dyDescent="0.2">
      <c r="A62" s="24">
        <v>59</v>
      </c>
      <c r="B62" s="25"/>
      <c r="C62" s="26"/>
      <c r="D62" s="26"/>
      <c r="E62" s="26"/>
      <c r="F62" s="26"/>
      <c r="G62" s="27"/>
      <c r="H62" s="27"/>
      <c r="I62" s="29"/>
      <c r="J62" s="34" t="str">
        <f>IF(COUNTIF(支出明細集計!$I$2:$I$22,B62),I62,"")</f>
        <v/>
      </c>
      <c r="K62" s="35" t="str">
        <f>IF(COUNTIF(支出明細集計!$J$2:$J$23,B62),I62,"")</f>
        <v/>
      </c>
      <c r="L62" s="39"/>
      <c r="M62" s="37"/>
      <c r="O62" s="7"/>
      <c r="P62" s="7"/>
      <c r="Q62" s="7"/>
    </row>
    <row r="63" spans="1:17" s="4" customFormat="1" ht="20.100000000000001" customHeight="1" thickBot="1" x14ac:dyDescent="0.25">
      <c r="A63" s="40">
        <v>60</v>
      </c>
      <c r="B63" s="41"/>
      <c r="C63" s="42"/>
      <c r="D63" s="42"/>
      <c r="E63" s="42"/>
      <c r="F63" s="42"/>
      <c r="G63" s="43"/>
      <c r="H63" s="43"/>
      <c r="I63" s="44"/>
      <c r="J63" s="34" t="str">
        <f>IF(COUNTIF(支出明細集計!$I$2:$I$22,B63),I63,"")</f>
        <v/>
      </c>
      <c r="K63" s="35" t="str">
        <f>IF(COUNTIF(支出明細集計!$J$2:$J$23,B63),I63,"")</f>
        <v/>
      </c>
      <c r="L63" s="45"/>
      <c r="M63" s="46"/>
    </row>
    <row r="64" spans="1:17" s="4" customFormat="1" ht="34.5" customHeight="1" thickBot="1" x14ac:dyDescent="0.25">
      <c r="B64" s="47"/>
      <c r="C64" s="48"/>
      <c r="D64" s="48"/>
      <c r="E64" s="47"/>
      <c r="F64" s="47"/>
      <c r="G64" s="48"/>
      <c r="H64" s="49" t="s">
        <v>43</v>
      </c>
      <c r="I64" s="50">
        <f>SUM(I4:I63)</f>
        <v>0</v>
      </c>
      <c r="J64" s="51">
        <f>SUM(J4:J63)</f>
        <v>0</v>
      </c>
      <c r="K64" s="50">
        <f>SUM(K4:K63)</f>
        <v>0</v>
      </c>
      <c r="L64" s="52" t="s">
        <v>66</v>
      </c>
      <c r="M64" s="53">
        <f>SUM(M4:M63)</f>
        <v>0</v>
      </c>
    </row>
    <row r="65" spans="1:17" s="4" customFormat="1" ht="31.5" customHeight="1" thickBot="1" x14ac:dyDescent="0.25">
      <c r="B65" s="54"/>
      <c r="C65" s="54"/>
      <c r="D65" s="54"/>
      <c r="E65" s="54"/>
      <c r="F65" s="54"/>
      <c r="G65" s="54"/>
      <c r="H65" s="55"/>
      <c r="I65" s="167"/>
      <c r="J65" s="167"/>
      <c r="K65" s="168"/>
      <c r="L65" s="52" t="s">
        <v>67</v>
      </c>
      <c r="M65" s="53">
        <f>I64-M64</f>
        <v>0</v>
      </c>
    </row>
    <row r="66" spans="1:17" ht="25.5" customHeight="1" x14ac:dyDescent="0.2">
      <c r="A66" s="12"/>
      <c r="B66" s="56"/>
      <c r="C66" s="21"/>
      <c r="D66" s="21"/>
      <c r="E66" s="56"/>
      <c r="F66" s="56"/>
      <c r="G66" s="12"/>
      <c r="H66" s="57"/>
      <c r="I66" s="12"/>
      <c r="J66" s="21"/>
      <c r="L66" s="21"/>
      <c r="O66" s="7"/>
      <c r="P66" s="7"/>
      <c r="Q66" s="7"/>
    </row>
    <row r="67" spans="1:17" x14ac:dyDescent="0.2">
      <c r="A67" s="12"/>
      <c r="B67" s="56"/>
      <c r="C67" s="21"/>
      <c r="D67" s="21"/>
      <c r="E67" s="56"/>
      <c r="F67" s="56"/>
      <c r="G67" s="12"/>
      <c r="H67" s="57"/>
      <c r="I67" s="12"/>
      <c r="J67" s="21"/>
      <c r="L67" s="21"/>
      <c r="O67" s="7"/>
      <c r="P67" s="7"/>
      <c r="Q67" s="7"/>
    </row>
    <row r="68" spans="1:17" x14ac:dyDescent="0.2">
      <c r="A68" s="12"/>
      <c r="B68" s="56"/>
      <c r="C68" s="21"/>
      <c r="D68" s="21"/>
      <c r="E68" s="56"/>
      <c r="F68" s="56"/>
      <c r="G68" s="12"/>
      <c r="H68" s="57"/>
      <c r="I68" s="12"/>
      <c r="J68" s="21"/>
      <c r="L68" s="21"/>
      <c r="O68" s="7"/>
      <c r="P68" s="7"/>
      <c r="Q68" s="7"/>
    </row>
    <row r="69" spans="1:17" x14ac:dyDescent="0.2">
      <c r="A69" s="12"/>
      <c r="B69" s="56"/>
      <c r="C69" s="21"/>
      <c r="D69" s="21"/>
      <c r="E69" s="56"/>
      <c r="F69" s="56"/>
      <c r="G69" s="12"/>
      <c r="H69" s="57"/>
      <c r="I69" s="12"/>
      <c r="J69" s="21"/>
      <c r="L69" s="21"/>
      <c r="O69" s="7"/>
      <c r="P69" s="7"/>
      <c r="Q69" s="7"/>
    </row>
    <row r="70" spans="1:17" x14ac:dyDescent="0.2">
      <c r="A70" s="12"/>
      <c r="B70" s="56"/>
      <c r="C70" s="21"/>
      <c r="D70" s="21"/>
      <c r="E70" s="56"/>
      <c r="F70" s="56"/>
      <c r="G70" s="12"/>
      <c r="H70" s="57"/>
      <c r="I70" s="12"/>
      <c r="J70" s="21"/>
      <c r="L70" s="21"/>
      <c r="O70" s="7"/>
      <c r="P70" s="7"/>
      <c r="Q70" s="7"/>
    </row>
    <row r="71" spans="1:17" x14ac:dyDescent="0.2">
      <c r="A71" s="12"/>
      <c r="B71" s="56"/>
      <c r="C71" s="21"/>
      <c r="D71" s="21"/>
      <c r="E71" s="56"/>
      <c r="F71" s="56"/>
      <c r="G71" s="12"/>
      <c r="H71" s="57"/>
      <c r="I71" s="12"/>
      <c r="J71" s="21"/>
      <c r="L71" s="21"/>
      <c r="O71" s="7"/>
      <c r="P71" s="7"/>
      <c r="Q71" s="7"/>
    </row>
    <row r="72" spans="1:17" x14ac:dyDescent="0.2">
      <c r="A72" s="12"/>
      <c r="B72" s="56"/>
      <c r="C72" s="21"/>
      <c r="D72" s="21"/>
      <c r="E72" s="56"/>
      <c r="F72" s="56"/>
      <c r="G72" s="12"/>
      <c r="H72" s="57"/>
      <c r="I72" s="12"/>
      <c r="J72" s="21"/>
      <c r="L72" s="21"/>
      <c r="O72" s="7"/>
      <c r="P72" s="7"/>
      <c r="Q72" s="7"/>
    </row>
    <row r="73" spans="1:17" x14ac:dyDescent="0.2">
      <c r="A73" s="12"/>
      <c r="B73" s="56"/>
      <c r="C73" s="21"/>
      <c r="D73" s="21"/>
      <c r="E73" s="56"/>
      <c r="F73" s="56"/>
      <c r="G73" s="12"/>
      <c r="H73" s="57"/>
      <c r="I73" s="12"/>
      <c r="J73" s="21"/>
      <c r="L73" s="21"/>
      <c r="O73" s="7"/>
      <c r="P73" s="7"/>
      <c r="Q73" s="7"/>
    </row>
    <row r="74" spans="1:17" x14ac:dyDescent="0.2">
      <c r="A74" s="12"/>
      <c r="B74" s="56"/>
      <c r="C74" s="21"/>
      <c r="D74" s="21"/>
      <c r="E74" s="56"/>
      <c r="F74" s="56"/>
      <c r="G74" s="12"/>
      <c r="H74" s="57"/>
      <c r="I74" s="12"/>
      <c r="J74" s="21"/>
      <c r="L74" s="21"/>
      <c r="O74" s="7"/>
      <c r="P74" s="7"/>
      <c r="Q74" s="7"/>
    </row>
    <row r="75" spans="1:17" x14ac:dyDescent="0.2">
      <c r="A75" s="12"/>
      <c r="B75" s="56"/>
      <c r="C75" s="21"/>
      <c r="D75" s="21"/>
      <c r="E75" s="56"/>
      <c r="F75" s="56"/>
      <c r="G75" s="12"/>
      <c r="H75" s="57"/>
      <c r="I75" s="12"/>
      <c r="O75" s="7"/>
      <c r="P75" s="7"/>
      <c r="Q75" s="7"/>
    </row>
  </sheetData>
  <sheetProtection insertColumns="0" insertRows="0" deleteColumns="0"/>
  <mergeCells count="2">
    <mergeCell ref="L2:M2"/>
    <mergeCell ref="J2:K2"/>
  </mergeCells>
  <phoneticPr fontId="3"/>
  <dataValidations count="1">
    <dataValidation type="list" allowBlank="1" showInputMessage="1" showErrorMessage="1" sqref="B4:B63" xr:uid="{00000000-0002-0000-0100-000000000000}">
      <formula1>勘定科目</formula1>
    </dataValidation>
  </dataValidations>
  <pageMargins left="0.25" right="0.25" top="0.75" bottom="0.75" header="0.3" footer="0.3"/>
  <pageSetup paperSize="9" scale="5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9B4B5-D398-4B2A-B17B-0F8C0B2DDB7A}">
  <sheetPr>
    <tabColor rgb="FFFFFFC5"/>
  </sheetPr>
  <dimension ref="B1:N65"/>
  <sheetViews>
    <sheetView workbookViewId="0">
      <selection activeCell="J6" sqref="J6"/>
    </sheetView>
  </sheetViews>
  <sheetFormatPr defaultRowHeight="15" x14ac:dyDescent="0.2"/>
  <cols>
    <col min="1" max="1" width="8.88671875" style="4"/>
    <col min="2" max="2" width="12.21875" style="4" bestFit="1" customWidth="1"/>
    <col min="3" max="3" width="22.6640625" style="4" bestFit="1" customWidth="1"/>
    <col min="4" max="7" width="8.88671875" style="4"/>
    <col min="8" max="8" width="12.5546875" style="7" customWidth="1"/>
    <col min="9" max="10" width="13.6640625" style="7" customWidth="1"/>
    <col min="11" max="11" width="8.88671875" style="4"/>
    <col min="12" max="13" width="8.77734375" style="4"/>
    <col min="14" max="14" width="42.77734375" style="4" bestFit="1" customWidth="1"/>
    <col min="15" max="16384" width="8.88671875" style="4"/>
  </cols>
  <sheetData>
    <row r="1" spans="2:14" ht="15.6" thickBot="1" x14ac:dyDescent="0.25">
      <c r="L1" s="2" t="s">
        <v>154</v>
      </c>
      <c r="M1" s="243" t="s">
        <v>155</v>
      </c>
      <c r="N1" s="244"/>
    </row>
    <row r="2" spans="2:14" ht="15.6" thickBot="1" x14ac:dyDescent="0.25">
      <c r="B2" s="241" t="s">
        <v>3</v>
      </c>
      <c r="C2" s="242"/>
      <c r="D2" s="59" t="s">
        <v>70</v>
      </c>
      <c r="E2" s="59" t="s">
        <v>51</v>
      </c>
      <c r="F2" s="60" t="s">
        <v>52</v>
      </c>
      <c r="H2" s="12" t="s">
        <v>72</v>
      </c>
      <c r="I2" s="12" t="s">
        <v>51</v>
      </c>
      <c r="J2" s="12" t="s">
        <v>52</v>
      </c>
      <c r="L2" s="3" t="s">
        <v>156</v>
      </c>
      <c r="M2" s="3" t="s">
        <v>157</v>
      </c>
      <c r="N2" s="3" t="s">
        <v>158</v>
      </c>
    </row>
    <row r="3" spans="2:14" x14ac:dyDescent="0.2">
      <c r="B3" s="61">
        <v>1</v>
      </c>
      <c r="C3" s="62" t="s">
        <v>74</v>
      </c>
      <c r="D3" s="63">
        <f>SUMIF(支出明細書!B:B,$C3,支出明細書!I:I)</f>
        <v>0</v>
      </c>
      <c r="E3" s="64">
        <f>SUMIF(支出明細書!B:B,$C3,支出明細書!J:J)</f>
        <v>0</v>
      </c>
      <c r="F3" s="65">
        <f>SUMIF(支出明細書!B:B,$C3,支出明細書!K:K)</f>
        <v>0</v>
      </c>
      <c r="H3" s="22" t="s">
        <v>74</v>
      </c>
      <c r="I3" s="22" t="s">
        <v>74</v>
      </c>
      <c r="J3" s="22" t="s">
        <v>97</v>
      </c>
      <c r="L3" s="3" t="s">
        <v>159</v>
      </c>
      <c r="M3" s="3" t="s">
        <v>160</v>
      </c>
      <c r="N3" s="3" t="s">
        <v>161</v>
      </c>
    </row>
    <row r="4" spans="2:14" x14ac:dyDescent="0.2">
      <c r="B4" s="66">
        <v>2</v>
      </c>
      <c r="C4" s="62" t="s">
        <v>97</v>
      </c>
      <c r="D4" s="67">
        <f>SUMIF(支出明細書!B:B,$C4,支出明細書!I:I)</f>
        <v>0</v>
      </c>
      <c r="E4" s="68">
        <f>SUMIF(支出明細書!B:B,$C4,支出明細書!J:J)</f>
        <v>0</v>
      </c>
      <c r="F4" s="69">
        <f>SUMIF(支出明細書!B:B,$C4,支出明細書!K:K)</f>
        <v>0</v>
      </c>
      <c r="H4" s="22" t="s">
        <v>97</v>
      </c>
      <c r="I4" s="22" t="s">
        <v>75</v>
      </c>
      <c r="J4" s="22" t="s">
        <v>98</v>
      </c>
      <c r="L4" s="3" t="s">
        <v>162</v>
      </c>
      <c r="M4" s="3" t="s">
        <v>163</v>
      </c>
      <c r="N4" s="3" t="s">
        <v>164</v>
      </c>
    </row>
    <row r="5" spans="2:14" x14ac:dyDescent="0.2">
      <c r="B5" s="66">
        <v>3</v>
      </c>
      <c r="C5" s="62" t="s">
        <v>75</v>
      </c>
      <c r="D5" s="67">
        <f>SUMIF(支出明細書!B:B,$C5,支出明細書!I:I)</f>
        <v>0</v>
      </c>
      <c r="E5" s="68">
        <f>SUMIF(支出明細書!B:B,$C5,支出明細書!J:J)</f>
        <v>0</v>
      </c>
      <c r="F5" s="69">
        <f>SUMIF(支出明細書!B:B,$C5,支出明細書!K:K)</f>
        <v>0</v>
      </c>
      <c r="H5" s="22" t="s">
        <v>75</v>
      </c>
      <c r="I5" s="22" t="s">
        <v>76</v>
      </c>
      <c r="J5" s="22" t="s">
        <v>99</v>
      </c>
      <c r="L5" s="3" t="s">
        <v>165</v>
      </c>
      <c r="M5" s="3" t="s">
        <v>166</v>
      </c>
      <c r="N5" s="3" t="s">
        <v>167</v>
      </c>
    </row>
    <row r="6" spans="2:14" x14ac:dyDescent="0.2">
      <c r="B6" s="66">
        <v>4</v>
      </c>
      <c r="C6" s="62" t="s">
        <v>98</v>
      </c>
      <c r="D6" s="67">
        <f>SUMIF(支出明細書!B:B,$C6,支出明細書!I:I)</f>
        <v>0</v>
      </c>
      <c r="E6" s="68">
        <f>SUMIF(支出明細書!B:B,$C6,支出明細書!J:J)</f>
        <v>0</v>
      </c>
      <c r="F6" s="69">
        <f>SUMIF(支出明細書!B:B,$C6,支出明細書!K:K)</f>
        <v>0</v>
      </c>
      <c r="H6" s="22" t="s">
        <v>98</v>
      </c>
      <c r="I6" s="22" t="s">
        <v>77</v>
      </c>
      <c r="J6" s="22" t="s">
        <v>100</v>
      </c>
      <c r="L6" s="3" t="s">
        <v>168</v>
      </c>
      <c r="M6" s="3" t="s">
        <v>169</v>
      </c>
      <c r="N6" s="3" t="s">
        <v>170</v>
      </c>
    </row>
    <row r="7" spans="2:14" x14ac:dyDescent="0.2">
      <c r="B7" s="66">
        <v>5</v>
      </c>
      <c r="C7" s="62" t="s">
        <v>76</v>
      </c>
      <c r="D7" s="67">
        <f>SUMIF(支出明細書!B:B,$C7,支出明細書!I:I)</f>
        <v>0</v>
      </c>
      <c r="E7" s="68">
        <f>SUMIF(支出明細書!B:B,$C7,支出明細書!J:J)</f>
        <v>0</v>
      </c>
      <c r="F7" s="69">
        <f>SUMIF(支出明細書!B:B,$C7,支出明細書!K:K)</f>
        <v>0</v>
      </c>
      <c r="H7" s="22" t="s">
        <v>76</v>
      </c>
      <c r="I7" s="22" t="s">
        <v>78</v>
      </c>
      <c r="J7" s="22" t="s">
        <v>101</v>
      </c>
      <c r="L7" s="3" t="s">
        <v>171</v>
      </c>
      <c r="M7" s="3" t="s">
        <v>172</v>
      </c>
      <c r="N7" s="3" t="s">
        <v>173</v>
      </c>
    </row>
    <row r="8" spans="2:14" x14ac:dyDescent="0.2">
      <c r="B8" s="66">
        <v>6</v>
      </c>
      <c r="C8" s="62" t="s">
        <v>99</v>
      </c>
      <c r="D8" s="67">
        <f>SUMIF(支出明細書!B:B,$C8,支出明細書!I:I)</f>
        <v>0</v>
      </c>
      <c r="E8" s="68">
        <f>SUMIF(支出明細書!B:B,$C8,支出明細書!J:J)</f>
        <v>0</v>
      </c>
      <c r="F8" s="69">
        <f>SUMIF(支出明細書!B:B,$C8,支出明細書!K:K)</f>
        <v>0</v>
      </c>
      <c r="H8" s="22" t="s">
        <v>99</v>
      </c>
      <c r="I8" s="22" t="s">
        <v>53</v>
      </c>
      <c r="J8" s="22" t="s">
        <v>54</v>
      </c>
      <c r="L8" s="3" t="s">
        <v>174</v>
      </c>
      <c r="M8" s="3" t="s">
        <v>175</v>
      </c>
      <c r="N8" s="3" t="s">
        <v>176</v>
      </c>
    </row>
    <row r="9" spans="2:14" x14ac:dyDescent="0.2">
      <c r="B9" s="66">
        <v>7</v>
      </c>
      <c r="C9" s="62" t="s">
        <v>77</v>
      </c>
      <c r="D9" s="67">
        <f>SUMIF(支出明細書!B:B,$C9,支出明細書!I:I)</f>
        <v>0</v>
      </c>
      <c r="E9" s="68">
        <f>SUMIF(支出明細書!B:B,$C9,支出明細書!J:J)</f>
        <v>0</v>
      </c>
      <c r="F9" s="69">
        <f>SUMIF(支出明細書!B:B,$C9,支出明細書!K:K)</f>
        <v>0</v>
      </c>
      <c r="H9" s="22" t="s">
        <v>77</v>
      </c>
      <c r="I9" s="22" t="s">
        <v>55</v>
      </c>
      <c r="J9" s="22" t="s">
        <v>56</v>
      </c>
      <c r="L9" s="3" t="s">
        <v>177</v>
      </c>
      <c r="M9" s="3" t="s">
        <v>178</v>
      </c>
      <c r="N9" s="3" t="s">
        <v>179</v>
      </c>
    </row>
    <row r="10" spans="2:14" x14ac:dyDescent="0.2">
      <c r="B10" s="66">
        <v>8</v>
      </c>
      <c r="C10" s="62" t="s">
        <v>100</v>
      </c>
      <c r="D10" s="67">
        <f>SUMIF(支出明細書!B:B,$C10,支出明細書!I:I)</f>
        <v>0</v>
      </c>
      <c r="E10" s="68">
        <f>SUMIF(支出明細書!B:B,$C10,支出明細書!J:J)</f>
        <v>0</v>
      </c>
      <c r="F10" s="69">
        <f>SUMIF(支出明細書!B:B,$C10,支出明細書!K:K)</f>
        <v>0</v>
      </c>
      <c r="H10" s="22" t="s">
        <v>100</v>
      </c>
      <c r="I10" s="22" t="s">
        <v>79</v>
      </c>
      <c r="J10" s="22" t="s">
        <v>88</v>
      </c>
      <c r="L10" s="3" t="s">
        <v>180</v>
      </c>
      <c r="M10" s="3" t="s">
        <v>181</v>
      </c>
      <c r="N10" s="3" t="s">
        <v>182</v>
      </c>
    </row>
    <row r="11" spans="2:14" x14ac:dyDescent="0.2">
      <c r="B11" s="66">
        <v>9</v>
      </c>
      <c r="C11" s="5" t="s">
        <v>78</v>
      </c>
      <c r="D11" s="67">
        <f>SUMIF(支出明細書!B:B,$C11,支出明細書!I:I)</f>
        <v>0</v>
      </c>
      <c r="E11" s="68">
        <f>SUMIF(支出明細書!B:B,$C11,支出明細書!J:J)</f>
        <v>0</v>
      </c>
      <c r="F11" s="69">
        <f>SUMIF(支出明細書!B:B,$C11,支出明細書!K:K)</f>
        <v>0</v>
      </c>
      <c r="H11" s="22" t="s">
        <v>78</v>
      </c>
      <c r="I11" s="22" t="s">
        <v>57</v>
      </c>
      <c r="J11" s="22" t="s">
        <v>58</v>
      </c>
      <c r="L11" s="3" t="s">
        <v>183</v>
      </c>
      <c r="M11" s="3" t="s">
        <v>184</v>
      </c>
      <c r="N11" s="3" t="s">
        <v>185</v>
      </c>
    </row>
    <row r="12" spans="2:14" x14ac:dyDescent="0.2">
      <c r="B12" s="66">
        <v>10</v>
      </c>
      <c r="C12" s="5" t="s">
        <v>101</v>
      </c>
      <c r="D12" s="67">
        <f>SUMIF(支出明細書!B:B,$C12,支出明細書!I:I)</f>
        <v>0</v>
      </c>
      <c r="E12" s="68">
        <f>SUMIF(支出明細書!B:B,$C12,支出明細書!J:J)</f>
        <v>0</v>
      </c>
      <c r="F12" s="69">
        <f>SUMIF(支出明細書!B:B,$C12,支出明細書!K:K)</f>
        <v>0</v>
      </c>
      <c r="H12" s="22" t="s">
        <v>101</v>
      </c>
      <c r="I12" s="22" t="s">
        <v>80</v>
      </c>
      <c r="J12" s="22" t="s">
        <v>89</v>
      </c>
      <c r="L12" s="3" t="s">
        <v>186</v>
      </c>
      <c r="M12" s="3" t="s">
        <v>187</v>
      </c>
      <c r="N12" s="3" t="s">
        <v>188</v>
      </c>
    </row>
    <row r="13" spans="2:14" x14ac:dyDescent="0.2">
      <c r="B13" s="66">
        <v>11</v>
      </c>
      <c r="C13" s="62" t="s">
        <v>53</v>
      </c>
      <c r="D13" s="67">
        <f>SUMIF(支出明細書!B:B,$C13,支出明細書!I:I)</f>
        <v>0</v>
      </c>
      <c r="E13" s="68">
        <f>SUMIF(支出明細書!B:B,$C13,支出明細書!J:J)</f>
        <v>0</v>
      </c>
      <c r="F13" s="69">
        <f>SUMIF(支出明細書!B:B,$C13,支出明細書!K:K)</f>
        <v>0</v>
      </c>
      <c r="H13" s="22" t="s">
        <v>53</v>
      </c>
      <c r="I13" s="22" t="s">
        <v>59</v>
      </c>
      <c r="J13" s="22" t="s">
        <v>60</v>
      </c>
      <c r="L13" s="3" t="s">
        <v>189</v>
      </c>
      <c r="M13" s="3" t="s">
        <v>190</v>
      </c>
      <c r="N13" s="3" t="s">
        <v>191</v>
      </c>
    </row>
    <row r="14" spans="2:14" x14ac:dyDescent="0.2">
      <c r="B14" s="66">
        <v>12</v>
      </c>
      <c r="C14" s="62" t="s">
        <v>54</v>
      </c>
      <c r="D14" s="67">
        <f>SUMIF(支出明細書!B:B,$C14,支出明細書!I:I)</f>
        <v>0</v>
      </c>
      <c r="E14" s="68">
        <f>SUMIF(支出明細書!B:B,$C14,支出明細書!J:J)</f>
        <v>0</v>
      </c>
      <c r="F14" s="69">
        <f>SUMIF(支出明細書!B:B,$C14,支出明細書!K:K)</f>
        <v>0</v>
      </c>
      <c r="H14" s="22" t="s">
        <v>54</v>
      </c>
      <c r="I14" s="22" t="s">
        <v>61</v>
      </c>
      <c r="J14" s="22" t="s">
        <v>62</v>
      </c>
      <c r="L14" s="3" t="s">
        <v>192</v>
      </c>
      <c r="M14" s="3" t="s">
        <v>193</v>
      </c>
      <c r="N14" s="3" t="s">
        <v>194</v>
      </c>
    </row>
    <row r="15" spans="2:14" x14ac:dyDescent="0.2">
      <c r="B15" s="66">
        <v>13</v>
      </c>
      <c r="C15" s="62" t="s">
        <v>55</v>
      </c>
      <c r="D15" s="67">
        <f>SUMIF(支出明細書!B:B,$C15,支出明細書!I:I)</f>
        <v>0</v>
      </c>
      <c r="E15" s="68">
        <f>SUMIF(支出明細書!B:B,$C15,支出明細書!J:J)</f>
        <v>0</v>
      </c>
      <c r="F15" s="69">
        <f>SUMIF(支出明細書!B:B,$C15,支出明細書!K:K)</f>
        <v>0</v>
      </c>
      <c r="H15" s="22" t="s">
        <v>55</v>
      </c>
      <c r="I15" s="22" t="s">
        <v>81</v>
      </c>
      <c r="J15" s="22" t="s">
        <v>90</v>
      </c>
      <c r="L15" s="3" t="s">
        <v>195</v>
      </c>
      <c r="M15" s="3" t="s">
        <v>196</v>
      </c>
      <c r="N15" s="3" t="s">
        <v>197</v>
      </c>
    </row>
    <row r="16" spans="2:14" x14ac:dyDescent="0.2">
      <c r="B16" s="66">
        <v>14</v>
      </c>
      <c r="C16" s="62" t="s">
        <v>56</v>
      </c>
      <c r="D16" s="67">
        <f>SUMIF(支出明細書!B:B,$C16,支出明細書!I:I)</f>
        <v>0</v>
      </c>
      <c r="E16" s="68">
        <f>SUMIF(支出明細書!B:B,$C16,支出明細書!J:J)</f>
        <v>0</v>
      </c>
      <c r="F16" s="69">
        <f>SUMIF(支出明細書!B:B,$C16,支出明細書!K:K)</f>
        <v>0</v>
      </c>
      <c r="H16" s="22" t="s">
        <v>56</v>
      </c>
      <c r="I16" s="22" t="s">
        <v>82</v>
      </c>
      <c r="J16" s="22" t="s">
        <v>91</v>
      </c>
      <c r="L16" s="3" t="s">
        <v>198</v>
      </c>
      <c r="M16" s="3" t="s">
        <v>199</v>
      </c>
      <c r="N16" s="3" t="s">
        <v>200</v>
      </c>
    </row>
    <row r="17" spans="2:14" x14ac:dyDescent="0.2">
      <c r="B17" s="66">
        <v>15</v>
      </c>
      <c r="C17" s="62" t="s">
        <v>79</v>
      </c>
      <c r="D17" s="67">
        <f>SUMIF(支出明細書!B:B,$C17,支出明細書!I:I)</f>
        <v>0</v>
      </c>
      <c r="E17" s="68">
        <f>SUMIF(支出明細書!B:B,$C17,支出明細書!J:J)</f>
        <v>0</v>
      </c>
      <c r="F17" s="69">
        <f>SUMIF(支出明細書!B:B,$C17,支出明細書!K:K)</f>
        <v>0</v>
      </c>
      <c r="H17" s="22" t="s">
        <v>79</v>
      </c>
      <c r="I17" s="22" t="s">
        <v>83</v>
      </c>
      <c r="J17" s="22" t="s">
        <v>92</v>
      </c>
      <c r="L17" s="3" t="s">
        <v>201</v>
      </c>
      <c r="M17" s="3" t="s">
        <v>202</v>
      </c>
      <c r="N17" s="3" t="s">
        <v>203</v>
      </c>
    </row>
    <row r="18" spans="2:14" x14ac:dyDescent="0.2">
      <c r="B18" s="66">
        <v>16</v>
      </c>
      <c r="C18" s="62" t="s">
        <v>88</v>
      </c>
      <c r="D18" s="67">
        <f>SUMIF(支出明細書!B:B,$C18,支出明細書!I:I)</f>
        <v>0</v>
      </c>
      <c r="E18" s="68">
        <f>SUMIF(支出明細書!B:B,$C18,支出明細書!J:J)</f>
        <v>0</v>
      </c>
      <c r="F18" s="69">
        <f>SUMIF(支出明細書!B:B,$C18,支出明細書!K:K)</f>
        <v>0</v>
      </c>
      <c r="H18" s="22" t="s">
        <v>88</v>
      </c>
      <c r="I18" s="22" t="s">
        <v>84</v>
      </c>
      <c r="J18" s="22" t="s">
        <v>93</v>
      </c>
      <c r="L18" s="3" t="s">
        <v>204</v>
      </c>
      <c r="M18" s="3" t="s">
        <v>205</v>
      </c>
      <c r="N18" s="3" t="s">
        <v>206</v>
      </c>
    </row>
    <row r="19" spans="2:14" x14ac:dyDescent="0.2">
      <c r="B19" s="66">
        <v>17</v>
      </c>
      <c r="C19" s="62" t="s">
        <v>57</v>
      </c>
      <c r="D19" s="67">
        <f>SUMIF(支出明細書!B:B,$C19,支出明細書!I:I)</f>
        <v>0</v>
      </c>
      <c r="E19" s="68">
        <f>SUMIF(支出明細書!B:B,$C19,支出明細書!J:J)</f>
        <v>0</v>
      </c>
      <c r="F19" s="69">
        <f>SUMIF(支出明細書!B:B,$C19,支出明細書!K:K)</f>
        <v>0</v>
      </c>
      <c r="H19" s="22" t="s">
        <v>57</v>
      </c>
      <c r="I19" s="22" t="s">
        <v>85</v>
      </c>
      <c r="J19" s="22" t="s">
        <v>94</v>
      </c>
      <c r="L19" s="3" t="s">
        <v>207</v>
      </c>
      <c r="M19" s="3" t="s">
        <v>208</v>
      </c>
      <c r="N19" s="3" t="s">
        <v>209</v>
      </c>
    </row>
    <row r="20" spans="2:14" x14ac:dyDescent="0.2">
      <c r="B20" s="66">
        <v>18</v>
      </c>
      <c r="C20" s="62" t="s">
        <v>58</v>
      </c>
      <c r="D20" s="67">
        <f>SUMIF(支出明細書!B:B,$C20,支出明細書!I:I)</f>
        <v>0</v>
      </c>
      <c r="E20" s="68">
        <f>SUMIF(支出明細書!B:B,$C20,支出明細書!J:J)</f>
        <v>0</v>
      </c>
      <c r="F20" s="69">
        <f>SUMIF(支出明細書!B:B,$C20,支出明細書!K:K)</f>
        <v>0</v>
      </c>
      <c r="H20" s="22" t="s">
        <v>58</v>
      </c>
      <c r="I20" s="22" t="s">
        <v>63</v>
      </c>
      <c r="J20" s="22" t="s">
        <v>64</v>
      </c>
      <c r="L20" s="3" t="s">
        <v>210</v>
      </c>
      <c r="M20" s="3" t="s">
        <v>211</v>
      </c>
      <c r="N20" s="3" t="s">
        <v>212</v>
      </c>
    </row>
    <row r="21" spans="2:14" x14ac:dyDescent="0.2">
      <c r="B21" s="66">
        <v>19</v>
      </c>
      <c r="C21" s="62" t="s">
        <v>80</v>
      </c>
      <c r="D21" s="67">
        <f>SUMIF(支出明細書!B:B,$C21,支出明細書!I:I)</f>
        <v>0</v>
      </c>
      <c r="E21" s="68">
        <f>SUMIF(支出明細書!B:B,$C21,支出明細書!J:J)</f>
        <v>0</v>
      </c>
      <c r="F21" s="69">
        <f>SUMIF(支出明細書!B:B,$C21,支出明細書!K:K)</f>
        <v>0</v>
      </c>
      <c r="H21" s="22" t="s">
        <v>80</v>
      </c>
      <c r="I21" s="22" t="s">
        <v>86</v>
      </c>
      <c r="J21" s="22" t="s">
        <v>95</v>
      </c>
      <c r="L21" s="3" t="s">
        <v>213</v>
      </c>
      <c r="M21" s="3" t="s">
        <v>214</v>
      </c>
      <c r="N21" s="3" t="s">
        <v>215</v>
      </c>
    </row>
    <row r="22" spans="2:14" x14ac:dyDescent="0.2">
      <c r="B22" s="66">
        <v>20</v>
      </c>
      <c r="C22" s="62" t="s">
        <v>89</v>
      </c>
      <c r="D22" s="67">
        <f>SUMIF(支出明細書!B:B,$C22,支出明細書!I:I)</f>
        <v>0</v>
      </c>
      <c r="E22" s="68">
        <f>SUMIF(支出明細書!B:B,$C22,支出明細書!J:J)</f>
        <v>0</v>
      </c>
      <c r="F22" s="69">
        <f>SUMIF(支出明細書!B:B,$C22,支出明細書!K:K)</f>
        <v>0</v>
      </c>
      <c r="H22" s="22" t="s">
        <v>89</v>
      </c>
      <c r="I22" s="22" t="s">
        <v>87</v>
      </c>
      <c r="J22" s="22" t="s">
        <v>96</v>
      </c>
      <c r="L22" s="3" t="s">
        <v>216</v>
      </c>
      <c r="M22" s="3" t="s">
        <v>217</v>
      </c>
      <c r="N22" s="3" t="s">
        <v>218</v>
      </c>
    </row>
    <row r="23" spans="2:14" x14ac:dyDescent="0.2">
      <c r="B23" s="66">
        <v>21</v>
      </c>
      <c r="C23" s="62" t="s">
        <v>59</v>
      </c>
      <c r="D23" s="67">
        <f>SUMIF(支出明細書!B:B,$C23,支出明細書!I:I)</f>
        <v>0</v>
      </c>
      <c r="E23" s="68">
        <f>SUMIF(支出明細書!B:B,$C23,支出明細書!J:J)</f>
        <v>0</v>
      </c>
      <c r="F23" s="69">
        <f>SUMIF(支出明細書!B:B,$C23,支出明細書!K:K)</f>
        <v>0</v>
      </c>
      <c r="H23" s="22" t="s">
        <v>59</v>
      </c>
      <c r="J23" s="22" t="s">
        <v>65</v>
      </c>
      <c r="L23" s="3" t="s">
        <v>219</v>
      </c>
      <c r="M23" s="3" t="s">
        <v>220</v>
      </c>
      <c r="N23" s="3" t="s">
        <v>221</v>
      </c>
    </row>
    <row r="24" spans="2:14" x14ac:dyDescent="0.2">
      <c r="B24" s="66">
        <v>22</v>
      </c>
      <c r="C24" s="62" t="s">
        <v>60</v>
      </c>
      <c r="D24" s="67">
        <f>SUMIF(支出明細書!B:B,$C24,支出明細書!I:I)</f>
        <v>0</v>
      </c>
      <c r="E24" s="68">
        <f>SUMIF(支出明細書!B:B,$C24,支出明細書!J:J)</f>
        <v>0</v>
      </c>
      <c r="F24" s="69">
        <f>SUMIF(支出明細書!B:B,$C24,支出明細書!K:K)</f>
        <v>0</v>
      </c>
      <c r="H24" s="22" t="s">
        <v>60</v>
      </c>
      <c r="L24" s="3" t="s">
        <v>222</v>
      </c>
      <c r="M24" s="3" t="s">
        <v>223</v>
      </c>
      <c r="N24" s="3" t="s">
        <v>224</v>
      </c>
    </row>
    <row r="25" spans="2:14" x14ac:dyDescent="0.2">
      <c r="B25" s="66">
        <v>23</v>
      </c>
      <c r="C25" s="62" t="s">
        <v>61</v>
      </c>
      <c r="D25" s="67">
        <f>SUMIF(支出明細書!B:B,$C25,支出明細書!I:I)</f>
        <v>0</v>
      </c>
      <c r="E25" s="68">
        <f>SUMIF(支出明細書!B:B,$C25,支出明細書!J:J)</f>
        <v>0</v>
      </c>
      <c r="F25" s="69">
        <f>SUMIF(支出明細書!B:B,$C25,支出明細書!K:K)</f>
        <v>0</v>
      </c>
      <c r="H25" s="22" t="s">
        <v>61</v>
      </c>
      <c r="L25" s="3" t="s">
        <v>225</v>
      </c>
      <c r="M25" s="3" t="s">
        <v>226</v>
      </c>
      <c r="N25" s="3" t="s">
        <v>227</v>
      </c>
    </row>
    <row r="26" spans="2:14" x14ac:dyDescent="0.2">
      <c r="B26" s="66">
        <v>24</v>
      </c>
      <c r="C26" s="62" t="s">
        <v>62</v>
      </c>
      <c r="D26" s="67">
        <f>SUMIF(支出明細書!B:B,$C26,支出明細書!I:I)</f>
        <v>0</v>
      </c>
      <c r="E26" s="68">
        <f>SUMIF(支出明細書!B:B,$C26,支出明細書!J:J)</f>
        <v>0</v>
      </c>
      <c r="F26" s="69">
        <f>SUMIF(支出明細書!B:B,$C26,支出明細書!K:K)</f>
        <v>0</v>
      </c>
      <c r="H26" s="22" t="s">
        <v>62</v>
      </c>
      <c r="I26" s="22"/>
      <c r="L26" s="3" t="s">
        <v>228</v>
      </c>
      <c r="M26" s="3" t="s">
        <v>229</v>
      </c>
      <c r="N26" s="3" t="s">
        <v>230</v>
      </c>
    </row>
    <row r="27" spans="2:14" x14ac:dyDescent="0.2">
      <c r="B27" s="66">
        <v>25</v>
      </c>
      <c r="C27" s="62" t="s">
        <v>81</v>
      </c>
      <c r="D27" s="67">
        <f>SUMIF(支出明細書!B:B,$C27,支出明細書!I:I)</f>
        <v>0</v>
      </c>
      <c r="E27" s="68">
        <f>SUMIF(支出明細書!B:B,$C27,支出明細書!J:J)</f>
        <v>0</v>
      </c>
      <c r="F27" s="69">
        <f>SUMIF(支出明細書!B:B,$C27,支出明細書!K:K)</f>
        <v>0</v>
      </c>
      <c r="H27" s="22" t="s">
        <v>81</v>
      </c>
      <c r="L27" s="3" t="s">
        <v>231</v>
      </c>
      <c r="M27" s="3" t="s">
        <v>232</v>
      </c>
      <c r="N27" s="3" t="s">
        <v>233</v>
      </c>
    </row>
    <row r="28" spans="2:14" x14ac:dyDescent="0.2">
      <c r="B28" s="66">
        <v>26</v>
      </c>
      <c r="C28" s="62" t="s">
        <v>90</v>
      </c>
      <c r="D28" s="67">
        <f>SUMIF(支出明細書!B:B,$C28,支出明細書!I:I)</f>
        <v>0</v>
      </c>
      <c r="E28" s="68">
        <f>SUMIF(支出明細書!B:B,$C28,支出明細書!J:J)</f>
        <v>0</v>
      </c>
      <c r="F28" s="69">
        <f>SUMIF(支出明細書!B:B,$C28,支出明細書!K:K)</f>
        <v>0</v>
      </c>
      <c r="H28" s="22" t="s">
        <v>90</v>
      </c>
      <c r="L28" s="3" t="s">
        <v>234</v>
      </c>
      <c r="M28" s="3" t="s">
        <v>235</v>
      </c>
      <c r="N28" s="3" t="s">
        <v>236</v>
      </c>
    </row>
    <row r="29" spans="2:14" x14ac:dyDescent="0.2">
      <c r="B29" s="66">
        <v>27</v>
      </c>
      <c r="C29" s="62" t="s">
        <v>82</v>
      </c>
      <c r="D29" s="67">
        <f>SUMIF(支出明細書!B:B,$C29,支出明細書!I:I)</f>
        <v>0</v>
      </c>
      <c r="E29" s="68">
        <f>SUMIF(支出明細書!B:B,$C29,支出明細書!J:J)</f>
        <v>0</v>
      </c>
      <c r="F29" s="69">
        <f>SUMIF(支出明細書!B:B,$C29,支出明細書!K:K)</f>
        <v>0</v>
      </c>
      <c r="H29" s="22" t="s">
        <v>82</v>
      </c>
      <c r="I29" s="22"/>
      <c r="L29" s="3" t="s">
        <v>237</v>
      </c>
      <c r="M29" s="3" t="s">
        <v>238</v>
      </c>
      <c r="N29" s="3" t="s">
        <v>239</v>
      </c>
    </row>
    <row r="30" spans="2:14" x14ac:dyDescent="0.2">
      <c r="B30" s="66">
        <v>28</v>
      </c>
      <c r="C30" s="62" t="s">
        <v>91</v>
      </c>
      <c r="D30" s="67">
        <f>SUMIF(支出明細書!B:B,$C30,支出明細書!I:I)</f>
        <v>0</v>
      </c>
      <c r="E30" s="68">
        <f>SUMIF(支出明細書!B:B,$C30,支出明細書!J:J)</f>
        <v>0</v>
      </c>
      <c r="F30" s="69">
        <f>SUMIF(支出明細書!B:B,$C30,支出明細書!K:K)</f>
        <v>0</v>
      </c>
      <c r="H30" s="22" t="s">
        <v>91</v>
      </c>
      <c r="I30" s="21"/>
      <c r="J30" s="21"/>
      <c r="L30" s="3" t="s">
        <v>240</v>
      </c>
      <c r="M30" s="3" t="s">
        <v>241</v>
      </c>
      <c r="N30" s="3" t="s">
        <v>242</v>
      </c>
    </row>
    <row r="31" spans="2:14" x14ac:dyDescent="0.2">
      <c r="B31" s="66">
        <v>29</v>
      </c>
      <c r="C31" s="62" t="s">
        <v>83</v>
      </c>
      <c r="D31" s="67">
        <f>SUMIF(支出明細書!B:B,$C31,支出明細書!I:I)</f>
        <v>0</v>
      </c>
      <c r="E31" s="68">
        <f>SUMIF(支出明細書!B:B,$C31,支出明細書!J:J)</f>
        <v>0</v>
      </c>
      <c r="F31" s="69">
        <f>SUMIF(支出明細書!B:B,$C31,支出明細書!K:K)</f>
        <v>0</v>
      </c>
      <c r="H31" s="22" t="s">
        <v>83</v>
      </c>
      <c r="I31" s="21"/>
      <c r="J31" s="21"/>
      <c r="L31" s="3" t="s">
        <v>243</v>
      </c>
      <c r="M31" s="3" t="s">
        <v>244</v>
      </c>
      <c r="N31" s="3" t="s">
        <v>245</v>
      </c>
    </row>
    <row r="32" spans="2:14" x14ac:dyDescent="0.2">
      <c r="B32" s="66">
        <v>30</v>
      </c>
      <c r="C32" s="62" t="s">
        <v>92</v>
      </c>
      <c r="D32" s="67">
        <f>SUMIF(支出明細書!B:B,$C32,支出明細書!I:I)</f>
        <v>0</v>
      </c>
      <c r="E32" s="68">
        <f>SUMIF(支出明細書!B:B,$C32,支出明細書!J:J)</f>
        <v>0</v>
      </c>
      <c r="F32" s="69">
        <f>SUMIF(支出明細書!B:B,$C32,支出明細書!K:K)</f>
        <v>0</v>
      </c>
      <c r="H32" s="22" t="s">
        <v>92</v>
      </c>
      <c r="I32" s="21"/>
      <c r="J32" s="21"/>
      <c r="L32" s="3" t="s">
        <v>246</v>
      </c>
      <c r="M32" s="3" t="s">
        <v>247</v>
      </c>
      <c r="N32" s="3" t="s">
        <v>248</v>
      </c>
    </row>
    <row r="33" spans="2:14" x14ac:dyDescent="0.2">
      <c r="B33" s="66">
        <v>31</v>
      </c>
      <c r="C33" s="62" t="s">
        <v>84</v>
      </c>
      <c r="D33" s="67">
        <f>SUMIF(支出明細書!B:B,$C33,支出明細書!I:I)</f>
        <v>0</v>
      </c>
      <c r="E33" s="68">
        <f>SUMIF(支出明細書!B:B,$C33,支出明細書!J:J)</f>
        <v>0</v>
      </c>
      <c r="F33" s="69">
        <f>SUMIF(支出明細書!B:B,$C33,支出明細書!K:K)</f>
        <v>0</v>
      </c>
      <c r="H33" s="22" t="s">
        <v>84</v>
      </c>
      <c r="I33" s="21"/>
      <c r="J33" s="21"/>
      <c r="L33" s="3" t="s">
        <v>249</v>
      </c>
      <c r="M33" s="3" t="s">
        <v>250</v>
      </c>
      <c r="N33" s="3" t="s">
        <v>251</v>
      </c>
    </row>
    <row r="34" spans="2:14" x14ac:dyDescent="0.2">
      <c r="B34" s="66">
        <v>32</v>
      </c>
      <c r="C34" s="62" t="s">
        <v>93</v>
      </c>
      <c r="D34" s="67">
        <f>SUMIF(支出明細書!B:B,$C34,支出明細書!I:I)</f>
        <v>0</v>
      </c>
      <c r="E34" s="68">
        <f>SUMIF(支出明細書!B:B,$C34,支出明細書!J:J)</f>
        <v>0</v>
      </c>
      <c r="F34" s="69">
        <f>SUMIF(支出明細書!B:B,$C34,支出明細書!K:K)</f>
        <v>0</v>
      </c>
      <c r="H34" s="22" t="s">
        <v>93</v>
      </c>
      <c r="I34" s="21"/>
      <c r="J34" s="21"/>
      <c r="L34" s="3" t="s">
        <v>252</v>
      </c>
      <c r="M34" s="3" t="s">
        <v>253</v>
      </c>
      <c r="N34" s="3" t="s">
        <v>254</v>
      </c>
    </row>
    <row r="35" spans="2:14" x14ac:dyDescent="0.2">
      <c r="B35" s="66">
        <v>33</v>
      </c>
      <c r="C35" s="62" t="s">
        <v>85</v>
      </c>
      <c r="D35" s="67">
        <f>SUMIF(支出明細書!B:B,$C35,支出明細書!I:I)</f>
        <v>0</v>
      </c>
      <c r="E35" s="68">
        <f>SUMIF(支出明細書!B:B,$C35,支出明細書!J:J)</f>
        <v>0</v>
      </c>
      <c r="F35" s="69">
        <f>SUMIF(支出明細書!B:B,$C35,支出明細書!K:K)</f>
        <v>0</v>
      </c>
      <c r="H35" s="22" t="s">
        <v>85</v>
      </c>
      <c r="I35" s="21"/>
      <c r="J35" s="21"/>
      <c r="L35" s="3" t="s">
        <v>255</v>
      </c>
      <c r="M35" s="3" t="s">
        <v>256</v>
      </c>
      <c r="N35" s="3" t="s">
        <v>257</v>
      </c>
    </row>
    <row r="36" spans="2:14" x14ac:dyDescent="0.2">
      <c r="B36" s="66">
        <v>34</v>
      </c>
      <c r="C36" s="62" t="s">
        <v>94</v>
      </c>
      <c r="D36" s="67">
        <f>SUMIF(支出明細書!B:B,$C36,支出明細書!I:I)</f>
        <v>0</v>
      </c>
      <c r="E36" s="68">
        <f>SUMIF(支出明細書!B:B,$C36,支出明細書!J:J)</f>
        <v>0</v>
      </c>
      <c r="F36" s="69">
        <f>SUMIF(支出明細書!B:B,$C36,支出明細書!K:K)</f>
        <v>0</v>
      </c>
      <c r="H36" s="22" t="s">
        <v>94</v>
      </c>
      <c r="I36" s="21"/>
      <c r="J36" s="21"/>
      <c r="L36" s="3" t="s">
        <v>258</v>
      </c>
      <c r="M36" s="3" t="s">
        <v>259</v>
      </c>
      <c r="N36" s="3" t="s">
        <v>260</v>
      </c>
    </row>
    <row r="37" spans="2:14" x14ac:dyDescent="0.2">
      <c r="B37" s="66">
        <v>35</v>
      </c>
      <c r="C37" s="62" t="s">
        <v>63</v>
      </c>
      <c r="D37" s="67">
        <f>SUMIF(支出明細書!B:B,$C37,支出明細書!I:I)</f>
        <v>0</v>
      </c>
      <c r="E37" s="68">
        <f>SUMIF(支出明細書!B:B,$C37,支出明細書!J:J)</f>
        <v>0</v>
      </c>
      <c r="F37" s="69">
        <f>SUMIF(支出明細書!B:B,$C37,支出明細書!K:K)</f>
        <v>0</v>
      </c>
      <c r="H37" s="22" t="s">
        <v>63</v>
      </c>
      <c r="I37" s="21"/>
      <c r="J37" s="21"/>
      <c r="L37" s="3" t="s">
        <v>261</v>
      </c>
      <c r="M37" s="3" t="s">
        <v>262</v>
      </c>
      <c r="N37" s="3" t="s">
        <v>263</v>
      </c>
    </row>
    <row r="38" spans="2:14" x14ac:dyDescent="0.2">
      <c r="B38" s="66">
        <v>36</v>
      </c>
      <c r="C38" s="62" t="s">
        <v>64</v>
      </c>
      <c r="D38" s="67">
        <f>SUMIF(支出明細書!B:B,$C38,支出明細書!I:I)</f>
        <v>0</v>
      </c>
      <c r="E38" s="68">
        <f>SUMIF(支出明細書!B:B,$C38,支出明細書!J:J)</f>
        <v>0</v>
      </c>
      <c r="F38" s="69">
        <f>SUMIF(支出明細書!B:B,$C38,支出明細書!K:K)</f>
        <v>0</v>
      </c>
      <c r="H38" s="22" t="s">
        <v>64</v>
      </c>
      <c r="I38" s="21"/>
      <c r="J38" s="21"/>
      <c r="L38" s="3" t="s">
        <v>264</v>
      </c>
      <c r="M38" s="3" t="s">
        <v>265</v>
      </c>
      <c r="N38" s="3" t="s">
        <v>266</v>
      </c>
    </row>
    <row r="39" spans="2:14" x14ac:dyDescent="0.2">
      <c r="B39" s="66">
        <v>37</v>
      </c>
      <c r="C39" s="62" t="s">
        <v>95</v>
      </c>
      <c r="D39" s="67">
        <f>SUMIF(支出明細書!B:B,$C39,支出明細書!I:I)</f>
        <v>0</v>
      </c>
      <c r="E39" s="68">
        <f>SUMIF(支出明細書!B:B,$C39,支出明細書!J:J)</f>
        <v>0</v>
      </c>
      <c r="F39" s="69">
        <f>SUMIF(支出明細書!B:B,$C39,支出明細書!K:K)</f>
        <v>0</v>
      </c>
      <c r="H39" s="22" t="s">
        <v>86</v>
      </c>
      <c r="I39" s="21"/>
      <c r="J39" s="21"/>
      <c r="L39" s="3" t="s">
        <v>267</v>
      </c>
      <c r="M39" s="3" t="s">
        <v>268</v>
      </c>
      <c r="N39" s="3" t="s">
        <v>269</v>
      </c>
    </row>
    <row r="40" spans="2:14" x14ac:dyDescent="0.2">
      <c r="B40" s="66">
        <v>38</v>
      </c>
      <c r="C40" s="62" t="s">
        <v>87</v>
      </c>
      <c r="D40" s="67">
        <f>SUMIF(支出明細書!B:B,$C40,支出明細書!I:I)</f>
        <v>0</v>
      </c>
      <c r="E40" s="68">
        <f>SUMIF(支出明細書!B:B,$C40,支出明細書!J:J)</f>
        <v>0</v>
      </c>
      <c r="F40" s="69">
        <f>SUMIF(支出明細書!B:B,$C40,支出明細書!K:K)</f>
        <v>0</v>
      </c>
      <c r="H40" s="22" t="s">
        <v>95</v>
      </c>
      <c r="I40" s="21"/>
      <c r="J40" s="21"/>
      <c r="L40" s="3" t="s">
        <v>270</v>
      </c>
      <c r="M40" s="3" t="s">
        <v>271</v>
      </c>
      <c r="N40" s="3" t="s">
        <v>272</v>
      </c>
    </row>
    <row r="41" spans="2:14" x14ac:dyDescent="0.2">
      <c r="B41" s="66">
        <v>39</v>
      </c>
      <c r="C41" s="70" t="s">
        <v>96</v>
      </c>
      <c r="D41" s="67">
        <f>SUMIF(支出明細書!B:B,$C41,支出明細書!I:I)</f>
        <v>0</v>
      </c>
      <c r="E41" s="68">
        <f>SUMIF(支出明細書!B:B,$C41,支出明細書!J:J)</f>
        <v>0</v>
      </c>
      <c r="F41" s="69">
        <f>SUMIF(支出明細書!B:B,$C41,支出明細書!K:K)</f>
        <v>0</v>
      </c>
      <c r="H41" s="22" t="s">
        <v>87</v>
      </c>
      <c r="I41" s="21"/>
      <c r="J41" s="21"/>
      <c r="L41" s="3" t="s">
        <v>273</v>
      </c>
      <c r="M41" s="3" t="s">
        <v>274</v>
      </c>
      <c r="N41" s="3" t="s">
        <v>275</v>
      </c>
    </row>
    <row r="42" spans="2:14" ht="15.6" thickBot="1" x14ac:dyDescent="0.25">
      <c r="B42" s="66">
        <v>40</v>
      </c>
      <c r="C42" s="70" t="s">
        <v>65</v>
      </c>
      <c r="D42" s="71">
        <f>SUMIF(支出明細書!B:B,$C42,支出明細書!I:I)</f>
        <v>0</v>
      </c>
      <c r="E42" s="72">
        <f>SUMIF(支出明細書!B:B,$C42,支出明細書!J:J)</f>
        <v>0</v>
      </c>
      <c r="F42" s="73">
        <f>SUMIF(支出明細書!B:B,$C42,支出明細書!K:K)</f>
        <v>0</v>
      </c>
      <c r="H42" s="22" t="s">
        <v>96</v>
      </c>
      <c r="I42" s="21"/>
      <c r="J42" s="21"/>
      <c r="L42" s="3" t="s">
        <v>276</v>
      </c>
      <c r="M42" s="3" t="s">
        <v>277</v>
      </c>
      <c r="N42" s="3" t="s">
        <v>278</v>
      </c>
    </row>
    <row r="43" spans="2:14" ht="16.2" thickTop="1" thickBot="1" x14ac:dyDescent="0.25">
      <c r="B43" s="74"/>
      <c r="C43" s="75" t="s">
        <v>26</v>
      </c>
      <c r="D43" s="76">
        <f>SUM(D3:D42)</f>
        <v>0</v>
      </c>
      <c r="E43" s="77">
        <f>SUM(E3:E42)</f>
        <v>0</v>
      </c>
      <c r="F43" s="78">
        <f>SUM(F3:F42)</f>
        <v>0</v>
      </c>
      <c r="H43" s="22" t="s">
        <v>65</v>
      </c>
      <c r="I43" s="21"/>
      <c r="J43" s="21"/>
      <c r="L43" s="3" t="s">
        <v>279</v>
      </c>
      <c r="M43" s="3" t="s">
        <v>280</v>
      </c>
      <c r="N43" s="3" t="s">
        <v>281</v>
      </c>
    </row>
    <row r="44" spans="2:14" x14ac:dyDescent="0.2">
      <c r="B44" s="59"/>
      <c r="C44" s="59"/>
      <c r="D44" s="59"/>
      <c r="E44" s="59"/>
      <c r="F44" s="59"/>
      <c r="H44" s="21"/>
      <c r="I44" s="21"/>
      <c r="J44" s="21"/>
      <c r="L44" s="3" t="s">
        <v>282</v>
      </c>
      <c r="M44" s="3" t="s">
        <v>283</v>
      </c>
      <c r="N44" s="3" t="s">
        <v>284</v>
      </c>
    </row>
    <row r="45" spans="2:14" x14ac:dyDescent="0.2">
      <c r="B45" s="59"/>
      <c r="C45" s="59"/>
      <c r="D45" s="59"/>
      <c r="E45" s="59"/>
      <c r="F45" s="59"/>
      <c r="H45" s="21"/>
      <c r="I45" s="21"/>
      <c r="J45" s="21"/>
      <c r="L45" s="3" t="s">
        <v>285</v>
      </c>
      <c r="M45" s="3" t="s">
        <v>286</v>
      </c>
      <c r="N45" s="3" t="s">
        <v>287</v>
      </c>
    </row>
    <row r="46" spans="2:14" x14ac:dyDescent="0.2">
      <c r="B46" s="59"/>
      <c r="C46" s="59"/>
      <c r="D46" s="59"/>
      <c r="E46" s="59"/>
      <c r="F46" s="59"/>
      <c r="H46" s="21"/>
      <c r="I46" s="21"/>
      <c r="J46" s="21"/>
      <c r="L46" s="3" t="s">
        <v>288</v>
      </c>
      <c r="M46" s="3" t="s">
        <v>289</v>
      </c>
      <c r="N46" s="3" t="s">
        <v>290</v>
      </c>
    </row>
    <row r="47" spans="2:14" x14ac:dyDescent="0.2">
      <c r="B47" s="59"/>
      <c r="C47" s="59"/>
      <c r="D47" s="59"/>
      <c r="H47" s="21"/>
      <c r="L47" s="3" t="s">
        <v>291</v>
      </c>
      <c r="M47" s="3" t="s">
        <v>292</v>
      </c>
      <c r="N47" s="3" t="s">
        <v>293</v>
      </c>
    </row>
    <row r="48" spans="2:14" x14ac:dyDescent="0.2">
      <c r="C48" s="59"/>
      <c r="D48" s="59"/>
      <c r="H48" s="21"/>
      <c r="L48" s="3" t="s">
        <v>294</v>
      </c>
      <c r="M48" s="3" t="s">
        <v>295</v>
      </c>
      <c r="N48" s="3" t="s">
        <v>296</v>
      </c>
    </row>
    <row r="49" spans="3:10" x14ac:dyDescent="0.2">
      <c r="C49" s="59"/>
      <c r="D49" s="59"/>
      <c r="H49" s="21"/>
    </row>
    <row r="50" spans="3:10" x14ac:dyDescent="0.2">
      <c r="C50" s="59"/>
      <c r="D50" s="59"/>
      <c r="H50" s="21"/>
    </row>
    <row r="51" spans="3:10" x14ac:dyDescent="0.2">
      <c r="C51" s="59"/>
      <c r="D51" s="59"/>
      <c r="H51" s="21"/>
    </row>
    <row r="52" spans="3:10" x14ac:dyDescent="0.2">
      <c r="C52" s="59"/>
      <c r="D52" s="59"/>
      <c r="H52" s="21"/>
    </row>
    <row r="53" spans="3:10" x14ac:dyDescent="0.2">
      <c r="C53" s="59"/>
      <c r="D53" s="59"/>
      <c r="H53" s="21"/>
    </row>
    <row r="54" spans="3:10" x14ac:dyDescent="0.2">
      <c r="C54" s="59"/>
      <c r="D54" s="59"/>
      <c r="H54" s="21"/>
    </row>
    <row r="55" spans="3:10" x14ac:dyDescent="0.2">
      <c r="C55" s="59"/>
      <c r="D55" s="59"/>
      <c r="H55" s="21"/>
    </row>
    <row r="56" spans="3:10" x14ac:dyDescent="0.2">
      <c r="C56" s="59"/>
      <c r="D56" s="59"/>
      <c r="H56" s="21"/>
    </row>
    <row r="57" spans="3:10" x14ac:dyDescent="0.2">
      <c r="C57" s="59"/>
      <c r="D57" s="59"/>
      <c r="H57" s="21"/>
    </row>
    <row r="58" spans="3:10" x14ac:dyDescent="0.2">
      <c r="C58" s="59"/>
      <c r="D58" s="59"/>
      <c r="H58" s="21"/>
    </row>
    <row r="59" spans="3:10" x14ac:dyDescent="0.2">
      <c r="C59" s="59"/>
      <c r="D59" s="59"/>
      <c r="H59" s="21"/>
    </row>
    <row r="60" spans="3:10" x14ac:dyDescent="0.2">
      <c r="C60" s="59"/>
      <c r="D60" s="59"/>
      <c r="H60" s="21"/>
    </row>
    <row r="61" spans="3:10" x14ac:dyDescent="0.2">
      <c r="C61" s="59"/>
      <c r="D61" s="59"/>
    </row>
    <row r="63" spans="3:10" x14ac:dyDescent="0.2">
      <c r="H63" s="4"/>
      <c r="I63" s="4"/>
      <c r="J63" s="4"/>
    </row>
    <row r="64" spans="3:10" x14ac:dyDescent="0.2">
      <c r="H64" s="4"/>
      <c r="I64" s="4"/>
      <c r="J64" s="4"/>
    </row>
    <row r="65" s="4" customFormat="1" x14ac:dyDescent="0.2"/>
  </sheetData>
  <mergeCells count="2">
    <mergeCell ref="B2:C2"/>
    <mergeCell ref="M1:N1"/>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940B9-A86A-4CDE-97CD-989B408C177F}">
  <sheetPr>
    <tabColor rgb="FF00B0F0"/>
    <pageSetUpPr fitToPage="1"/>
  </sheetPr>
  <dimension ref="A1:BW36"/>
  <sheetViews>
    <sheetView zoomScale="70" zoomScaleNormal="70" workbookViewId="0">
      <selection activeCell="AD11" sqref="AD11:AF16"/>
    </sheetView>
  </sheetViews>
  <sheetFormatPr defaultColWidth="9.77734375" defaultRowHeight="16.2" x14ac:dyDescent="0.3"/>
  <cols>
    <col min="1" max="1" width="5.21875" style="169" customWidth="1"/>
    <col min="2" max="16" width="4.6640625" style="170" customWidth="1"/>
    <col min="17" max="23" width="6.33203125" style="170" customWidth="1"/>
    <col min="24" max="53" width="4.6640625" style="170" customWidth="1"/>
    <col min="54" max="56" width="6.33203125" style="170" customWidth="1"/>
    <col min="57" max="74" width="4.6640625" style="170" customWidth="1"/>
    <col min="75" max="133" width="6.33203125" style="170" customWidth="1"/>
    <col min="134" max="16384" width="9.77734375" style="170"/>
  </cols>
  <sheetData>
    <row r="1" spans="1:75" ht="19.95" customHeight="1" x14ac:dyDescent="0.3">
      <c r="B1" s="169" t="s">
        <v>306</v>
      </c>
      <c r="BR1" s="258" t="s">
        <v>387</v>
      </c>
      <c r="BS1" s="258"/>
      <c r="BT1" s="258"/>
      <c r="BU1" s="258"/>
      <c r="BV1" s="258"/>
    </row>
    <row r="2" spans="1:75" s="172" customFormat="1" ht="22.8" customHeight="1" x14ac:dyDescent="0.2">
      <c r="A2" s="171"/>
      <c r="B2" s="255" t="s">
        <v>307</v>
      </c>
      <c r="C2" s="255"/>
      <c r="D2" s="255"/>
      <c r="E2" s="255" t="s">
        <v>308</v>
      </c>
      <c r="F2" s="255"/>
      <c r="G2" s="255"/>
      <c r="H2" s="255" t="s">
        <v>309</v>
      </c>
      <c r="I2" s="255"/>
      <c r="J2" s="255"/>
      <c r="K2" s="255" t="s">
        <v>310</v>
      </c>
      <c r="L2" s="255"/>
      <c r="M2" s="255"/>
      <c r="N2" s="255" t="s">
        <v>311</v>
      </c>
      <c r="O2" s="255"/>
      <c r="P2" s="255"/>
      <c r="Q2" s="255" t="s">
        <v>312</v>
      </c>
      <c r="R2" s="255"/>
      <c r="S2" s="255"/>
      <c r="T2" s="255"/>
      <c r="U2" s="255" t="s">
        <v>313</v>
      </c>
      <c r="V2" s="255"/>
      <c r="W2" s="255"/>
      <c r="X2" s="255" t="s">
        <v>314</v>
      </c>
      <c r="Y2" s="255"/>
      <c r="Z2" s="255"/>
      <c r="AA2" s="255" t="s">
        <v>315</v>
      </c>
      <c r="AB2" s="255"/>
      <c r="AC2" s="255"/>
      <c r="AD2" s="255" t="s">
        <v>316</v>
      </c>
      <c r="AE2" s="255"/>
      <c r="AF2" s="255"/>
      <c r="AG2" s="255" t="s">
        <v>317</v>
      </c>
      <c r="AH2" s="255"/>
      <c r="AI2" s="255"/>
      <c r="AJ2" s="255" t="s">
        <v>318</v>
      </c>
      <c r="AK2" s="255"/>
      <c r="AL2" s="255"/>
      <c r="AM2" s="255" t="s">
        <v>319</v>
      </c>
      <c r="AN2" s="255"/>
      <c r="AO2" s="255"/>
      <c r="AP2" s="255" t="s">
        <v>320</v>
      </c>
      <c r="AQ2" s="255"/>
      <c r="AR2" s="255"/>
      <c r="AS2" s="255" t="s">
        <v>321</v>
      </c>
      <c r="AT2" s="255"/>
      <c r="AU2" s="255"/>
      <c r="AV2" s="255" t="s">
        <v>322</v>
      </c>
      <c r="AW2" s="255"/>
      <c r="AX2" s="255"/>
      <c r="AY2" s="255" t="s">
        <v>323</v>
      </c>
      <c r="AZ2" s="255"/>
      <c r="BA2" s="255"/>
      <c r="BB2" s="255" t="s">
        <v>324</v>
      </c>
      <c r="BC2" s="255"/>
      <c r="BD2" s="255"/>
      <c r="BE2" s="255" t="s">
        <v>325</v>
      </c>
      <c r="BF2" s="255"/>
      <c r="BG2" s="255"/>
      <c r="BH2" s="255" t="s">
        <v>326</v>
      </c>
      <c r="BI2" s="255"/>
      <c r="BJ2" s="255"/>
      <c r="BK2" s="255" t="s">
        <v>327</v>
      </c>
      <c r="BL2" s="255"/>
      <c r="BM2" s="255"/>
      <c r="BN2" s="256" t="s">
        <v>111</v>
      </c>
      <c r="BO2" s="257"/>
      <c r="BP2" s="257"/>
      <c r="BQ2" s="257"/>
      <c r="BR2" s="257"/>
      <c r="BS2" s="257"/>
      <c r="BT2" s="257"/>
      <c r="BU2" s="257"/>
      <c r="BV2" s="257"/>
    </row>
    <row r="3" spans="1:75" ht="52.95" customHeight="1" x14ac:dyDescent="0.3">
      <c r="A3" s="248" t="s">
        <v>328</v>
      </c>
      <c r="B3" s="250" t="s">
        <v>329</v>
      </c>
      <c r="C3" s="250"/>
      <c r="D3" s="250"/>
      <c r="E3" s="250" t="s">
        <v>330</v>
      </c>
      <c r="F3" s="250"/>
      <c r="G3" s="250"/>
      <c r="H3" s="250" t="s">
        <v>331</v>
      </c>
      <c r="I3" s="251"/>
      <c r="J3" s="251"/>
      <c r="K3" s="245" t="s">
        <v>332</v>
      </c>
      <c r="L3" s="247"/>
      <c r="M3" s="247"/>
      <c r="N3" s="245" t="s">
        <v>333</v>
      </c>
      <c r="O3" s="245"/>
      <c r="P3" s="245"/>
      <c r="Q3" s="245" t="s">
        <v>388</v>
      </c>
      <c r="R3" s="245"/>
      <c r="S3" s="245"/>
      <c r="T3" s="245"/>
      <c r="U3" s="245" t="s">
        <v>334</v>
      </c>
      <c r="V3" s="245"/>
      <c r="W3" s="247"/>
      <c r="X3" s="245" t="s">
        <v>335</v>
      </c>
      <c r="Y3" s="245"/>
      <c r="Z3" s="245"/>
      <c r="AA3" s="245" t="s">
        <v>336</v>
      </c>
      <c r="AB3" s="245"/>
      <c r="AC3" s="245"/>
      <c r="AD3" s="245" t="s">
        <v>337</v>
      </c>
      <c r="AE3" s="245"/>
      <c r="AF3" s="245"/>
      <c r="AG3" s="245" t="s">
        <v>338</v>
      </c>
      <c r="AH3" s="247"/>
      <c r="AI3" s="247"/>
      <c r="AJ3" s="245" t="s">
        <v>339</v>
      </c>
      <c r="AK3" s="245"/>
      <c r="AL3" s="245"/>
      <c r="AM3" s="245" t="s">
        <v>340</v>
      </c>
      <c r="AN3" s="245"/>
      <c r="AO3" s="245"/>
      <c r="AP3" s="245" t="s">
        <v>389</v>
      </c>
      <c r="AQ3" s="245"/>
      <c r="AR3" s="245"/>
      <c r="AS3" s="245" t="s">
        <v>341</v>
      </c>
      <c r="AT3" s="245"/>
      <c r="AU3" s="245"/>
      <c r="AV3" s="245" t="s">
        <v>342</v>
      </c>
      <c r="AW3" s="245"/>
      <c r="AX3" s="245"/>
      <c r="AY3" s="245" t="s">
        <v>343</v>
      </c>
      <c r="AZ3" s="245"/>
      <c r="BA3" s="245"/>
      <c r="BB3" s="245" t="s">
        <v>344</v>
      </c>
      <c r="BC3" s="245"/>
      <c r="BD3" s="245"/>
      <c r="BE3" s="252"/>
      <c r="BF3" s="252"/>
      <c r="BG3" s="252"/>
      <c r="BH3" s="245" t="s">
        <v>345</v>
      </c>
      <c r="BI3" s="245"/>
      <c r="BJ3" s="245"/>
      <c r="BK3" s="252"/>
      <c r="BL3" s="252"/>
      <c r="BM3" s="252"/>
      <c r="BN3" s="250" t="s">
        <v>346</v>
      </c>
      <c r="BO3" s="250"/>
      <c r="BP3" s="250"/>
      <c r="BQ3" s="250"/>
      <c r="BR3" s="250"/>
      <c r="BS3" s="250"/>
      <c r="BT3" s="250"/>
      <c r="BU3" s="250"/>
      <c r="BV3" s="250"/>
      <c r="BW3" s="173"/>
    </row>
    <row r="4" spans="1:75" ht="52.95" customHeight="1" x14ac:dyDescent="0.3">
      <c r="A4" s="249"/>
      <c r="B4" s="250"/>
      <c r="C4" s="250"/>
      <c r="D4" s="250"/>
      <c r="E4" s="250"/>
      <c r="F4" s="250"/>
      <c r="G4" s="250"/>
      <c r="H4" s="251"/>
      <c r="I4" s="251"/>
      <c r="J4" s="251"/>
      <c r="K4" s="247"/>
      <c r="L4" s="247"/>
      <c r="M4" s="247"/>
      <c r="N4" s="245"/>
      <c r="O4" s="245"/>
      <c r="P4" s="245"/>
      <c r="Q4" s="245"/>
      <c r="R4" s="245"/>
      <c r="S4" s="245"/>
      <c r="T4" s="245"/>
      <c r="U4" s="247"/>
      <c r="V4" s="247"/>
      <c r="W4" s="247"/>
      <c r="X4" s="245"/>
      <c r="Y4" s="245"/>
      <c r="Z4" s="245"/>
      <c r="AA4" s="245"/>
      <c r="AB4" s="245"/>
      <c r="AC4" s="245"/>
      <c r="AD4" s="245"/>
      <c r="AE4" s="245"/>
      <c r="AF4" s="245"/>
      <c r="AG4" s="247"/>
      <c r="AH4" s="247"/>
      <c r="AI4" s="247"/>
      <c r="AJ4" s="245"/>
      <c r="AK4" s="245"/>
      <c r="AL4" s="245"/>
      <c r="AM4" s="245"/>
      <c r="AN4" s="245"/>
      <c r="AO4" s="245"/>
      <c r="AP4" s="245"/>
      <c r="AQ4" s="245"/>
      <c r="AR4" s="245"/>
      <c r="AS4" s="245"/>
      <c r="AT4" s="245"/>
      <c r="AU4" s="245"/>
      <c r="AV4" s="245"/>
      <c r="AW4" s="245"/>
      <c r="AX4" s="245"/>
      <c r="AY4" s="245"/>
      <c r="AZ4" s="245"/>
      <c r="BA4" s="245"/>
      <c r="BB4" s="245"/>
      <c r="BC4" s="245"/>
      <c r="BD4" s="245"/>
      <c r="BE4" s="252"/>
      <c r="BF4" s="252"/>
      <c r="BG4" s="252"/>
      <c r="BH4" s="245"/>
      <c r="BI4" s="245"/>
      <c r="BJ4" s="245"/>
      <c r="BK4" s="252"/>
      <c r="BL4" s="252"/>
      <c r="BM4" s="252"/>
      <c r="BN4" s="250"/>
      <c r="BO4" s="250"/>
      <c r="BP4" s="250"/>
      <c r="BQ4" s="250"/>
      <c r="BR4" s="250"/>
      <c r="BS4" s="250"/>
      <c r="BT4" s="250"/>
      <c r="BU4" s="250"/>
      <c r="BV4" s="250"/>
      <c r="BW4" s="173"/>
    </row>
    <row r="5" spans="1:75" ht="52.95" customHeight="1" x14ac:dyDescent="0.3">
      <c r="A5" s="249"/>
      <c r="B5" s="250"/>
      <c r="C5" s="250"/>
      <c r="D5" s="250"/>
      <c r="E5" s="250"/>
      <c r="F5" s="250"/>
      <c r="G5" s="250"/>
      <c r="H5" s="251"/>
      <c r="I5" s="251"/>
      <c r="J5" s="251"/>
      <c r="K5" s="247"/>
      <c r="L5" s="247"/>
      <c r="M5" s="247"/>
      <c r="N5" s="245"/>
      <c r="O5" s="245"/>
      <c r="P5" s="245"/>
      <c r="Q5" s="245"/>
      <c r="R5" s="245"/>
      <c r="S5" s="245"/>
      <c r="T5" s="245"/>
      <c r="U5" s="247"/>
      <c r="V5" s="247"/>
      <c r="W5" s="247"/>
      <c r="X5" s="245"/>
      <c r="Y5" s="245"/>
      <c r="Z5" s="245"/>
      <c r="AA5" s="245"/>
      <c r="AB5" s="245"/>
      <c r="AC5" s="245"/>
      <c r="AD5" s="245"/>
      <c r="AE5" s="245"/>
      <c r="AF5" s="245"/>
      <c r="AG5" s="247"/>
      <c r="AH5" s="247"/>
      <c r="AI5" s="247"/>
      <c r="AJ5" s="245"/>
      <c r="AK5" s="245"/>
      <c r="AL5" s="245"/>
      <c r="AM5" s="245"/>
      <c r="AN5" s="245"/>
      <c r="AO5" s="245"/>
      <c r="AP5" s="245"/>
      <c r="AQ5" s="245"/>
      <c r="AR5" s="245"/>
      <c r="AS5" s="245"/>
      <c r="AT5" s="245"/>
      <c r="AU5" s="245"/>
      <c r="AV5" s="245"/>
      <c r="AW5" s="245"/>
      <c r="AX5" s="245"/>
      <c r="AY5" s="245"/>
      <c r="AZ5" s="245"/>
      <c r="BA5" s="245"/>
      <c r="BB5" s="245"/>
      <c r="BC5" s="245"/>
      <c r="BD5" s="245"/>
      <c r="BE5" s="252"/>
      <c r="BF5" s="252"/>
      <c r="BG5" s="252"/>
      <c r="BH5" s="245"/>
      <c r="BI5" s="245"/>
      <c r="BJ5" s="245"/>
      <c r="BK5" s="252"/>
      <c r="BL5" s="252"/>
      <c r="BM5" s="252"/>
      <c r="BN5" s="250"/>
      <c r="BO5" s="250"/>
      <c r="BP5" s="250"/>
      <c r="BQ5" s="250"/>
      <c r="BR5" s="250"/>
      <c r="BS5" s="250"/>
      <c r="BT5" s="250"/>
      <c r="BU5" s="250"/>
      <c r="BV5" s="250"/>
      <c r="BW5" s="173"/>
    </row>
    <row r="6" spans="1:75" ht="52.95" customHeight="1" x14ac:dyDescent="0.3">
      <c r="A6" s="249"/>
      <c r="B6" s="250"/>
      <c r="C6" s="250"/>
      <c r="D6" s="250"/>
      <c r="E6" s="250"/>
      <c r="F6" s="250"/>
      <c r="G6" s="250"/>
      <c r="H6" s="251"/>
      <c r="I6" s="251"/>
      <c r="J6" s="251"/>
      <c r="K6" s="247"/>
      <c r="L6" s="247"/>
      <c r="M6" s="247"/>
      <c r="N6" s="245"/>
      <c r="O6" s="245"/>
      <c r="P6" s="245"/>
      <c r="Q6" s="245"/>
      <c r="R6" s="245"/>
      <c r="S6" s="245"/>
      <c r="T6" s="245"/>
      <c r="U6" s="247"/>
      <c r="V6" s="247"/>
      <c r="W6" s="247"/>
      <c r="X6" s="245"/>
      <c r="Y6" s="245"/>
      <c r="Z6" s="245"/>
      <c r="AA6" s="245"/>
      <c r="AB6" s="245"/>
      <c r="AC6" s="245"/>
      <c r="AD6" s="245"/>
      <c r="AE6" s="245"/>
      <c r="AF6" s="245"/>
      <c r="AG6" s="247"/>
      <c r="AH6" s="247"/>
      <c r="AI6" s="247"/>
      <c r="AJ6" s="245"/>
      <c r="AK6" s="245"/>
      <c r="AL6" s="245"/>
      <c r="AM6" s="245"/>
      <c r="AN6" s="245"/>
      <c r="AO6" s="245"/>
      <c r="AP6" s="245"/>
      <c r="AQ6" s="245"/>
      <c r="AR6" s="245"/>
      <c r="AS6" s="245"/>
      <c r="AT6" s="245"/>
      <c r="AU6" s="245"/>
      <c r="AV6" s="245"/>
      <c r="AW6" s="245"/>
      <c r="AX6" s="245"/>
      <c r="AY6" s="245"/>
      <c r="AZ6" s="245"/>
      <c r="BA6" s="245"/>
      <c r="BB6" s="245"/>
      <c r="BC6" s="245"/>
      <c r="BD6" s="245"/>
      <c r="BE6" s="252"/>
      <c r="BF6" s="252"/>
      <c r="BG6" s="252"/>
      <c r="BH6" s="245"/>
      <c r="BI6" s="245"/>
      <c r="BJ6" s="245"/>
      <c r="BK6" s="252"/>
      <c r="BL6" s="252"/>
      <c r="BM6" s="252"/>
      <c r="BN6" s="250"/>
      <c r="BO6" s="250"/>
      <c r="BP6" s="250"/>
      <c r="BQ6" s="250"/>
      <c r="BR6" s="250"/>
      <c r="BS6" s="250"/>
      <c r="BT6" s="250"/>
      <c r="BU6" s="250"/>
      <c r="BV6" s="250"/>
      <c r="BW6" s="173"/>
    </row>
    <row r="7" spans="1:75" ht="52.95" customHeight="1" x14ac:dyDescent="0.3">
      <c r="A7" s="249"/>
      <c r="B7" s="250"/>
      <c r="C7" s="250"/>
      <c r="D7" s="250"/>
      <c r="E7" s="250"/>
      <c r="F7" s="250"/>
      <c r="G7" s="250"/>
      <c r="H7" s="251"/>
      <c r="I7" s="251"/>
      <c r="J7" s="251"/>
      <c r="K7" s="247"/>
      <c r="L7" s="247"/>
      <c r="M7" s="247"/>
      <c r="N7" s="245"/>
      <c r="O7" s="245"/>
      <c r="P7" s="245"/>
      <c r="Q7" s="245"/>
      <c r="R7" s="245"/>
      <c r="S7" s="245"/>
      <c r="T7" s="245"/>
      <c r="U7" s="247"/>
      <c r="V7" s="247"/>
      <c r="W7" s="247"/>
      <c r="X7" s="245"/>
      <c r="Y7" s="245"/>
      <c r="Z7" s="245"/>
      <c r="AA7" s="245"/>
      <c r="AB7" s="245"/>
      <c r="AC7" s="245"/>
      <c r="AD7" s="245"/>
      <c r="AE7" s="245"/>
      <c r="AF7" s="245"/>
      <c r="AG7" s="247"/>
      <c r="AH7" s="247"/>
      <c r="AI7" s="247"/>
      <c r="AJ7" s="245"/>
      <c r="AK7" s="245"/>
      <c r="AL7" s="245"/>
      <c r="AM7" s="245"/>
      <c r="AN7" s="245"/>
      <c r="AO7" s="245"/>
      <c r="AP7" s="245"/>
      <c r="AQ7" s="245"/>
      <c r="AR7" s="245"/>
      <c r="AS7" s="245"/>
      <c r="AT7" s="245"/>
      <c r="AU7" s="245"/>
      <c r="AV7" s="245"/>
      <c r="AW7" s="245"/>
      <c r="AX7" s="245"/>
      <c r="AY7" s="245"/>
      <c r="AZ7" s="245"/>
      <c r="BA7" s="245"/>
      <c r="BB7" s="245"/>
      <c r="BC7" s="245"/>
      <c r="BD7" s="245"/>
      <c r="BE7" s="252"/>
      <c r="BF7" s="252"/>
      <c r="BG7" s="252"/>
      <c r="BH7" s="245"/>
      <c r="BI7" s="245"/>
      <c r="BJ7" s="245"/>
      <c r="BK7" s="252"/>
      <c r="BL7" s="252"/>
      <c r="BM7" s="252"/>
      <c r="BN7" s="250"/>
      <c r="BO7" s="250"/>
      <c r="BP7" s="250"/>
      <c r="BQ7" s="250"/>
      <c r="BR7" s="250"/>
      <c r="BS7" s="250"/>
      <c r="BT7" s="250"/>
      <c r="BU7" s="250"/>
      <c r="BV7" s="250"/>
      <c r="BW7" s="173"/>
    </row>
    <row r="8" spans="1:75" ht="52.95" customHeight="1" x14ac:dyDescent="0.3">
      <c r="A8" s="249"/>
      <c r="B8" s="250"/>
      <c r="C8" s="250"/>
      <c r="D8" s="250"/>
      <c r="E8" s="250"/>
      <c r="F8" s="250"/>
      <c r="G8" s="250"/>
      <c r="H8" s="251"/>
      <c r="I8" s="251"/>
      <c r="J8" s="251"/>
      <c r="K8" s="247"/>
      <c r="L8" s="247"/>
      <c r="M8" s="247"/>
      <c r="N8" s="245"/>
      <c r="O8" s="245"/>
      <c r="P8" s="245"/>
      <c r="Q8" s="245"/>
      <c r="R8" s="245"/>
      <c r="S8" s="245"/>
      <c r="T8" s="245"/>
      <c r="U8" s="247"/>
      <c r="V8" s="247"/>
      <c r="W8" s="247"/>
      <c r="X8" s="245"/>
      <c r="Y8" s="245"/>
      <c r="Z8" s="245"/>
      <c r="AA8" s="245"/>
      <c r="AB8" s="245"/>
      <c r="AC8" s="245"/>
      <c r="AD8" s="245"/>
      <c r="AE8" s="245"/>
      <c r="AF8" s="245"/>
      <c r="AG8" s="247"/>
      <c r="AH8" s="247"/>
      <c r="AI8" s="247"/>
      <c r="AJ8" s="245"/>
      <c r="AK8" s="245"/>
      <c r="AL8" s="245"/>
      <c r="AM8" s="245"/>
      <c r="AN8" s="245"/>
      <c r="AO8" s="245"/>
      <c r="AP8" s="245"/>
      <c r="AQ8" s="245"/>
      <c r="AR8" s="245"/>
      <c r="AS8" s="245"/>
      <c r="AT8" s="245"/>
      <c r="AU8" s="245"/>
      <c r="AV8" s="245"/>
      <c r="AW8" s="245"/>
      <c r="AX8" s="245"/>
      <c r="AY8" s="245"/>
      <c r="AZ8" s="245"/>
      <c r="BA8" s="245"/>
      <c r="BB8" s="245"/>
      <c r="BC8" s="245"/>
      <c r="BD8" s="245"/>
      <c r="BE8" s="252"/>
      <c r="BF8" s="252"/>
      <c r="BG8" s="252"/>
      <c r="BH8" s="245"/>
      <c r="BI8" s="245"/>
      <c r="BJ8" s="245"/>
      <c r="BK8" s="252"/>
      <c r="BL8" s="252"/>
      <c r="BM8" s="252"/>
      <c r="BN8" s="250"/>
      <c r="BO8" s="250"/>
      <c r="BP8" s="250"/>
      <c r="BQ8" s="250"/>
      <c r="BR8" s="250"/>
      <c r="BS8" s="250"/>
      <c r="BT8" s="250"/>
      <c r="BU8" s="250"/>
      <c r="BV8" s="250"/>
      <c r="BW8" s="173"/>
    </row>
    <row r="9" spans="1:75" ht="52.95" customHeight="1" x14ac:dyDescent="0.3">
      <c r="A9" s="249"/>
      <c r="B9" s="250"/>
      <c r="C9" s="250"/>
      <c r="D9" s="250"/>
      <c r="E9" s="250"/>
      <c r="F9" s="250"/>
      <c r="G9" s="250"/>
      <c r="H9" s="251"/>
      <c r="I9" s="251"/>
      <c r="J9" s="251"/>
      <c r="K9" s="247"/>
      <c r="L9" s="247"/>
      <c r="M9" s="247"/>
      <c r="N9" s="245"/>
      <c r="O9" s="245"/>
      <c r="P9" s="245"/>
      <c r="Q9" s="245"/>
      <c r="R9" s="245"/>
      <c r="S9" s="245"/>
      <c r="T9" s="245"/>
      <c r="U9" s="247"/>
      <c r="V9" s="247"/>
      <c r="W9" s="247"/>
      <c r="X9" s="245"/>
      <c r="Y9" s="245"/>
      <c r="Z9" s="245"/>
      <c r="AA9" s="245"/>
      <c r="AB9" s="245"/>
      <c r="AC9" s="245"/>
      <c r="AD9" s="245"/>
      <c r="AE9" s="245"/>
      <c r="AF9" s="245"/>
      <c r="AG9" s="247"/>
      <c r="AH9" s="247"/>
      <c r="AI9" s="247"/>
      <c r="AJ9" s="245"/>
      <c r="AK9" s="245"/>
      <c r="AL9" s="245"/>
      <c r="AM9" s="245"/>
      <c r="AN9" s="245"/>
      <c r="AO9" s="245"/>
      <c r="AP9" s="245"/>
      <c r="AQ9" s="245"/>
      <c r="AR9" s="245"/>
      <c r="AS9" s="245"/>
      <c r="AT9" s="245"/>
      <c r="AU9" s="245"/>
      <c r="AV9" s="245"/>
      <c r="AW9" s="245"/>
      <c r="AX9" s="245"/>
      <c r="AY9" s="245"/>
      <c r="AZ9" s="245"/>
      <c r="BA9" s="245"/>
      <c r="BB9" s="245"/>
      <c r="BC9" s="245"/>
      <c r="BD9" s="245"/>
      <c r="BE9" s="252"/>
      <c r="BF9" s="252"/>
      <c r="BG9" s="252"/>
      <c r="BH9" s="245"/>
      <c r="BI9" s="245"/>
      <c r="BJ9" s="245"/>
      <c r="BK9" s="252"/>
      <c r="BL9" s="252"/>
      <c r="BM9" s="252"/>
      <c r="BN9" s="250"/>
      <c r="BO9" s="250"/>
      <c r="BP9" s="250"/>
      <c r="BQ9" s="250"/>
      <c r="BR9" s="250"/>
      <c r="BS9" s="250"/>
      <c r="BT9" s="250"/>
      <c r="BU9" s="250"/>
      <c r="BV9" s="250"/>
      <c r="BW9" s="173"/>
    </row>
    <row r="10" spans="1:75" ht="52.95" customHeight="1" x14ac:dyDescent="0.3">
      <c r="A10" s="253"/>
      <c r="B10" s="250"/>
      <c r="C10" s="250"/>
      <c r="D10" s="250"/>
      <c r="E10" s="250"/>
      <c r="F10" s="250"/>
      <c r="G10" s="250"/>
      <c r="H10" s="251"/>
      <c r="I10" s="251"/>
      <c r="J10" s="251"/>
      <c r="K10" s="247"/>
      <c r="L10" s="247"/>
      <c r="M10" s="247"/>
      <c r="N10" s="245"/>
      <c r="O10" s="245"/>
      <c r="P10" s="245"/>
      <c r="Q10" s="245"/>
      <c r="R10" s="245"/>
      <c r="S10" s="245"/>
      <c r="T10" s="245"/>
      <c r="U10" s="247"/>
      <c r="V10" s="247"/>
      <c r="W10" s="247"/>
      <c r="X10" s="245"/>
      <c r="Y10" s="245"/>
      <c r="Z10" s="245"/>
      <c r="AA10" s="245"/>
      <c r="AB10" s="245"/>
      <c r="AC10" s="245"/>
      <c r="AD10" s="245"/>
      <c r="AE10" s="245"/>
      <c r="AF10" s="245"/>
      <c r="AG10" s="247"/>
      <c r="AH10" s="247"/>
      <c r="AI10" s="247"/>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52"/>
      <c r="BF10" s="252"/>
      <c r="BG10" s="252"/>
      <c r="BH10" s="245"/>
      <c r="BI10" s="245"/>
      <c r="BJ10" s="245"/>
      <c r="BK10" s="252"/>
      <c r="BL10" s="252"/>
      <c r="BM10" s="252"/>
      <c r="BN10" s="250"/>
      <c r="BO10" s="250"/>
      <c r="BP10" s="250"/>
      <c r="BQ10" s="250"/>
      <c r="BR10" s="250"/>
      <c r="BS10" s="250"/>
      <c r="BT10" s="250"/>
      <c r="BU10" s="250"/>
      <c r="BV10" s="250"/>
      <c r="BW10" s="173"/>
    </row>
    <row r="11" spans="1:75" ht="52.95" customHeight="1" x14ac:dyDescent="0.3">
      <c r="A11" s="248" t="s">
        <v>347</v>
      </c>
      <c r="B11" s="250" t="s">
        <v>348</v>
      </c>
      <c r="C11" s="250"/>
      <c r="D11" s="250"/>
      <c r="E11" s="250" t="s">
        <v>348</v>
      </c>
      <c r="F11" s="250"/>
      <c r="G11" s="250"/>
      <c r="H11" s="250" t="s">
        <v>348</v>
      </c>
      <c r="I11" s="250"/>
      <c r="J11" s="250"/>
      <c r="K11" s="250" t="s">
        <v>349</v>
      </c>
      <c r="L11" s="250"/>
      <c r="M11" s="250"/>
      <c r="N11" s="254" t="s">
        <v>348</v>
      </c>
      <c r="O11" s="254"/>
      <c r="P11" s="254"/>
      <c r="Q11" s="245" t="s">
        <v>350</v>
      </c>
      <c r="R11" s="245"/>
      <c r="S11" s="245"/>
      <c r="T11" s="245"/>
      <c r="U11" s="245" t="s">
        <v>351</v>
      </c>
      <c r="V11" s="245"/>
      <c r="W11" s="247"/>
      <c r="X11" s="245" t="s">
        <v>352</v>
      </c>
      <c r="Y11" s="245"/>
      <c r="Z11" s="245"/>
      <c r="AA11" s="245" t="s">
        <v>353</v>
      </c>
      <c r="AB11" s="247"/>
      <c r="AC11" s="247"/>
      <c r="AD11" s="245" t="s">
        <v>348</v>
      </c>
      <c r="AE11" s="247"/>
      <c r="AF11" s="247"/>
      <c r="AG11" s="245" t="s">
        <v>354</v>
      </c>
      <c r="AH11" s="245"/>
      <c r="AI11" s="245"/>
      <c r="AJ11" s="245" t="s">
        <v>355</v>
      </c>
      <c r="AK11" s="245"/>
      <c r="AL11" s="245"/>
      <c r="AM11" s="245" t="s">
        <v>348</v>
      </c>
      <c r="AN11" s="247"/>
      <c r="AO11" s="247"/>
      <c r="AP11" s="245" t="s">
        <v>348</v>
      </c>
      <c r="AQ11" s="245"/>
      <c r="AR11" s="245"/>
      <c r="AS11" s="245" t="s">
        <v>348</v>
      </c>
      <c r="AT11" s="245"/>
      <c r="AU11" s="245"/>
      <c r="AV11" s="245" t="s">
        <v>356</v>
      </c>
      <c r="AW11" s="245"/>
      <c r="AX11" s="245"/>
      <c r="AY11" s="245" t="s">
        <v>348</v>
      </c>
      <c r="AZ11" s="245"/>
      <c r="BA11" s="245"/>
      <c r="BB11" s="245" t="s">
        <v>348</v>
      </c>
      <c r="BC11" s="245"/>
      <c r="BD11" s="245"/>
      <c r="BE11" s="245" t="s">
        <v>357</v>
      </c>
      <c r="BF11" s="245"/>
      <c r="BG11" s="245"/>
      <c r="BH11" s="245" t="s">
        <v>358</v>
      </c>
      <c r="BI11" s="245"/>
      <c r="BJ11" s="245"/>
      <c r="BK11" s="245" t="s">
        <v>359</v>
      </c>
      <c r="BL11" s="245"/>
      <c r="BM11" s="245"/>
      <c r="BN11" s="245" t="s">
        <v>360</v>
      </c>
      <c r="BO11" s="245"/>
      <c r="BP11" s="245"/>
      <c r="BQ11" s="245"/>
      <c r="BR11" s="245"/>
      <c r="BS11" s="245"/>
      <c r="BT11" s="245"/>
      <c r="BU11" s="245"/>
      <c r="BV11" s="245"/>
      <c r="BW11" s="1"/>
    </row>
    <row r="12" spans="1:75" ht="52.95" customHeight="1" x14ac:dyDescent="0.3">
      <c r="A12" s="249"/>
      <c r="B12" s="250"/>
      <c r="C12" s="250"/>
      <c r="D12" s="250"/>
      <c r="E12" s="250"/>
      <c r="F12" s="250"/>
      <c r="G12" s="250"/>
      <c r="H12" s="250"/>
      <c r="I12" s="250"/>
      <c r="J12" s="250"/>
      <c r="K12" s="250"/>
      <c r="L12" s="250"/>
      <c r="M12" s="250"/>
      <c r="N12" s="254"/>
      <c r="O12" s="254"/>
      <c r="P12" s="254"/>
      <c r="Q12" s="245"/>
      <c r="R12" s="245"/>
      <c r="S12" s="245"/>
      <c r="T12" s="245"/>
      <c r="U12" s="247"/>
      <c r="V12" s="247"/>
      <c r="W12" s="247"/>
      <c r="X12" s="245"/>
      <c r="Y12" s="245"/>
      <c r="Z12" s="245"/>
      <c r="AA12" s="247"/>
      <c r="AB12" s="247"/>
      <c r="AC12" s="247"/>
      <c r="AD12" s="247"/>
      <c r="AE12" s="247"/>
      <c r="AF12" s="247"/>
      <c r="AG12" s="245"/>
      <c r="AH12" s="245"/>
      <c r="AI12" s="245"/>
      <c r="AJ12" s="245"/>
      <c r="AK12" s="245"/>
      <c r="AL12" s="245"/>
      <c r="AM12" s="247"/>
      <c r="AN12" s="247"/>
      <c r="AO12" s="247"/>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1"/>
    </row>
    <row r="13" spans="1:75" ht="52.95" customHeight="1" x14ac:dyDescent="0.3">
      <c r="A13" s="249"/>
      <c r="B13" s="250"/>
      <c r="C13" s="250"/>
      <c r="D13" s="250"/>
      <c r="E13" s="250"/>
      <c r="F13" s="250"/>
      <c r="G13" s="250"/>
      <c r="H13" s="250"/>
      <c r="I13" s="250"/>
      <c r="J13" s="250"/>
      <c r="K13" s="250"/>
      <c r="L13" s="250"/>
      <c r="M13" s="250"/>
      <c r="N13" s="254"/>
      <c r="O13" s="254"/>
      <c r="P13" s="254"/>
      <c r="Q13" s="245"/>
      <c r="R13" s="245"/>
      <c r="S13" s="245"/>
      <c r="T13" s="245"/>
      <c r="U13" s="247"/>
      <c r="V13" s="247"/>
      <c r="W13" s="247"/>
      <c r="X13" s="245"/>
      <c r="Y13" s="245"/>
      <c r="Z13" s="245"/>
      <c r="AA13" s="247"/>
      <c r="AB13" s="247"/>
      <c r="AC13" s="247"/>
      <c r="AD13" s="247"/>
      <c r="AE13" s="247"/>
      <c r="AF13" s="247"/>
      <c r="AG13" s="245"/>
      <c r="AH13" s="245"/>
      <c r="AI13" s="245"/>
      <c r="AJ13" s="245"/>
      <c r="AK13" s="245"/>
      <c r="AL13" s="245"/>
      <c r="AM13" s="247"/>
      <c r="AN13" s="247"/>
      <c r="AO13" s="247"/>
      <c r="AP13" s="245"/>
      <c r="AQ13" s="245"/>
      <c r="AR13" s="245"/>
      <c r="AS13" s="245"/>
      <c r="AT13" s="245"/>
      <c r="AU13" s="245"/>
      <c r="AV13" s="245"/>
      <c r="AW13" s="245"/>
      <c r="AX13" s="245"/>
      <c r="AY13" s="245"/>
      <c r="AZ13" s="245"/>
      <c r="BA13" s="245"/>
      <c r="BB13" s="245"/>
      <c r="BC13" s="245"/>
      <c r="BD13" s="245"/>
      <c r="BE13" s="245"/>
      <c r="BF13" s="245"/>
      <c r="BG13" s="245"/>
      <c r="BH13" s="245"/>
      <c r="BI13" s="245"/>
      <c r="BJ13" s="245"/>
      <c r="BK13" s="245"/>
      <c r="BL13" s="245"/>
      <c r="BM13" s="245"/>
      <c r="BN13" s="245"/>
      <c r="BO13" s="245"/>
      <c r="BP13" s="245"/>
      <c r="BQ13" s="245"/>
      <c r="BR13" s="245"/>
      <c r="BS13" s="245"/>
      <c r="BT13" s="245"/>
      <c r="BU13" s="245"/>
      <c r="BV13" s="245"/>
      <c r="BW13" s="1"/>
    </row>
    <row r="14" spans="1:75" ht="52.95" customHeight="1" x14ac:dyDescent="0.3">
      <c r="A14" s="249"/>
      <c r="B14" s="250"/>
      <c r="C14" s="250"/>
      <c r="D14" s="250"/>
      <c r="E14" s="250"/>
      <c r="F14" s="250"/>
      <c r="G14" s="250"/>
      <c r="H14" s="250"/>
      <c r="I14" s="250"/>
      <c r="J14" s="250"/>
      <c r="K14" s="250"/>
      <c r="L14" s="250"/>
      <c r="M14" s="250"/>
      <c r="N14" s="254"/>
      <c r="O14" s="254"/>
      <c r="P14" s="254"/>
      <c r="Q14" s="245"/>
      <c r="R14" s="245"/>
      <c r="S14" s="245"/>
      <c r="T14" s="245"/>
      <c r="U14" s="247"/>
      <c r="V14" s="247"/>
      <c r="W14" s="247"/>
      <c r="X14" s="245"/>
      <c r="Y14" s="245"/>
      <c r="Z14" s="245"/>
      <c r="AA14" s="247"/>
      <c r="AB14" s="247"/>
      <c r="AC14" s="247"/>
      <c r="AD14" s="247"/>
      <c r="AE14" s="247"/>
      <c r="AF14" s="247"/>
      <c r="AG14" s="245"/>
      <c r="AH14" s="245"/>
      <c r="AI14" s="245"/>
      <c r="AJ14" s="245"/>
      <c r="AK14" s="245"/>
      <c r="AL14" s="245"/>
      <c r="AM14" s="247"/>
      <c r="AN14" s="247"/>
      <c r="AO14" s="247"/>
      <c r="AP14" s="245"/>
      <c r="AQ14" s="245"/>
      <c r="AR14" s="245"/>
      <c r="AS14" s="245"/>
      <c r="AT14" s="245"/>
      <c r="AU14" s="245"/>
      <c r="AV14" s="245"/>
      <c r="AW14" s="245"/>
      <c r="AX14" s="245"/>
      <c r="AY14" s="245"/>
      <c r="AZ14" s="245"/>
      <c r="BA14" s="245"/>
      <c r="BB14" s="245"/>
      <c r="BC14" s="245"/>
      <c r="BD14" s="245"/>
      <c r="BE14" s="245"/>
      <c r="BF14" s="245"/>
      <c r="BG14" s="245"/>
      <c r="BH14" s="245"/>
      <c r="BI14" s="245"/>
      <c r="BJ14" s="245"/>
      <c r="BK14" s="245"/>
      <c r="BL14" s="245"/>
      <c r="BM14" s="245"/>
      <c r="BN14" s="245"/>
      <c r="BO14" s="245"/>
      <c r="BP14" s="245"/>
      <c r="BQ14" s="245"/>
      <c r="BR14" s="245"/>
      <c r="BS14" s="245"/>
      <c r="BT14" s="245"/>
      <c r="BU14" s="245"/>
      <c r="BV14" s="245"/>
      <c r="BW14" s="1"/>
    </row>
    <row r="15" spans="1:75" ht="52.95" customHeight="1" x14ac:dyDescent="0.3">
      <c r="A15" s="249"/>
      <c r="B15" s="250"/>
      <c r="C15" s="250"/>
      <c r="D15" s="250"/>
      <c r="E15" s="250"/>
      <c r="F15" s="250"/>
      <c r="G15" s="250"/>
      <c r="H15" s="250"/>
      <c r="I15" s="250"/>
      <c r="J15" s="250"/>
      <c r="K15" s="250"/>
      <c r="L15" s="250"/>
      <c r="M15" s="250"/>
      <c r="N15" s="254"/>
      <c r="O15" s="254"/>
      <c r="P15" s="254"/>
      <c r="Q15" s="245"/>
      <c r="R15" s="245"/>
      <c r="S15" s="245"/>
      <c r="T15" s="245"/>
      <c r="U15" s="247"/>
      <c r="V15" s="247"/>
      <c r="W15" s="247"/>
      <c r="X15" s="245"/>
      <c r="Y15" s="245"/>
      <c r="Z15" s="245"/>
      <c r="AA15" s="247"/>
      <c r="AB15" s="247"/>
      <c r="AC15" s="247"/>
      <c r="AD15" s="247"/>
      <c r="AE15" s="247"/>
      <c r="AF15" s="247"/>
      <c r="AG15" s="245"/>
      <c r="AH15" s="245"/>
      <c r="AI15" s="245"/>
      <c r="AJ15" s="245"/>
      <c r="AK15" s="245"/>
      <c r="AL15" s="245"/>
      <c r="AM15" s="247"/>
      <c r="AN15" s="247"/>
      <c r="AO15" s="247"/>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5"/>
      <c r="BL15" s="245"/>
      <c r="BM15" s="245"/>
      <c r="BN15" s="245"/>
      <c r="BO15" s="245"/>
      <c r="BP15" s="245"/>
      <c r="BQ15" s="245"/>
      <c r="BR15" s="245"/>
      <c r="BS15" s="245"/>
      <c r="BT15" s="245"/>
      <c r="BU15" s="245"/>
      <c r="BV15" s="245"/>
      <c r="BW15" s="1"/>
    </row>
    <row r="16" spans="1:75" ht="52.95" customHeight="1" x14ac:dyDescent="0.3">
      <c r="A16" s="253"/>
      <c r="B16" s="250"/>
      <c r="C16" s="250"/>
      <c r="D16" s="250"/>
      <c r="E16" s="250"/>
      <c r="F16" s="250"/>
      <c r="G16" s="250"/>
      <c r="H16" s="250"/>
      <c r="I16" s="250"/>
      <c r="J16" s="250"/>
      <c r="K16" s="250"/>
      <c r="L16" s="250"/>
      <c r="M16" s="250"/>
      <c r="N16" s="254"/>
      <c r="O16" s="254"/>
      <c r="P16" s="254"/>
      <c r="Q16" s="245"/>
      <c r="R16" s="245"/>
      <c r="S16" s="245"/>
      <c r="T16" s="245"/>
      <c r="U16" s="247"/>
      <c r="V16" s="247"/>
      <c r="W16" s="247"/>
      <c r="X16" s="245"/>
      <c r="Y16" s="245"/>
      <c r="Z16" s="245"/>
      <c r="AA16" s="247"/>
      <c r="AB16" s="247"/>
      <c r="AC16" s="247"/>
      <c r="AD16" s="247"/>
      <c r="AE16" s="247"/>
      <c r="AF16" s="247"/>
      <c r="AG16" s="245"/>
      <c r="AH16" s="245"/>
      <c r="AI16" s="245"/>
      <c r="AJ16" s="245"/>
      <c r="AK16" s="245"/>
      <c r="AL16" s="245"/>
      <c r="AM16" s="247"/>
      <c r="AN16" s="247"/>
      <c r="AO16" s="247"/>
      <c r="AP16" s="245"/>
      <c r="AQ16" s="245"/>
      <c r="AR16" s="245"/>
      <c r="AS16" s="245"/>
      <c r="AT16" s="245"/>
      <c r="AU16" s="245"/>
      <c r="AV16" s="245"/>
      <c r="AW16" s="245"/>
      <c r="AX16" s="245"/>
      <c r="AY16" s="245"/>
      <c r="AZ16" s="245"/>
      <c r="BA16" s="245"/>
      <c r="BB16" s="245"/>
      <c r="BC16" s="245"/>
      <c r="BD16" s="245"/>
      <c r="BE16" s="245"/>
      <c r="BF16" s="245"/>
      <c r="BG16" s="245"/>
      <c r="BH16" s="245"/>
      <c r="BI16" s="245"/>
      <c r="BJ16" s="245"/>
      <c r="BK16" s="245"/>
      <c r="BL16" s="245"/>
      <c r="BM16" s="245"/>
      <c r="BN16" s="245"/>
      <c r="BO16" s="245"/>
      <c r="BP16" s="245"/>
      <c r="BQ16" s="245"/>
      <c r="BR16" s="245"/>
      <c r="BS16" s="245"/>
      <c r="BT16" s="245"/>
      <c r="BU16" s="245"/>
      <c r="BV16" s="245"/>
      <c r="BW16" s="1"/>
    </row>
    <row r="17" spans="1:75" ht="52.95" customHeight="1" x14ac:dyDescent="0.3">
      <c r="A17" s="248" t="s">
        <v>361</v>
      </c>
      <c r="B17" s="245" t="s">
        <v>362</v>
      </c>
      <c r="C17" s="245"/>
      <c r="D17" s="245"/>
      <c r="E17" s="245" t="s">
        <v>363</v>
      </c>
      <c r="F17" s="245"/>
      <c r="G17" s="245"/>
      <c r="H17" s="245" t="s">
        <v>364</v>
      </c>
      <c r="I17" s="245"/>
      <c r="J17" s="245"/>
      <c r="K17" s="245" t="s">
        <v>365</v>
      </c>
      <c r="L17" s="247"/>
      <c r="M17" s="247"/>
      <c r="N17" s="250" t="s">
        <v>366</v>
      </c>
      <c r="O17" s="251"/>
      <c r="P17" s="251"/>
      <c r="Q17" s="245" t="s">
        <v>367</v>
      </c>
      <c r="R17" s="245"/>
      <c r="S17" s="247"/>
      <c r="T17" s="247"/>
      <c r="U17" s="245" t="s">
        <v>368</v>
      </c>
      <c r="V17" s="245"/>
      <c r="W17" s="247"/>
      <c r="X17" s="245" t="s">
        <v>369</v>
      </c>
      <c r="Y17" s="247"/>
      <c r="Z17" s="247"/>
      <c r="AA17" s="245" t="s">
        <v>370</v>
      </c>
      <c r="AB17" s="247"/>
      <c r="AC17" s="247"/>
      <c r="AD17" s="245" t="s">
        <v>371</v>
      </c>
      <c r="AE17" s="247"/>
      <c r="AF17" s="247"/>
      <c r="AG17" s="245" t="s">
        <v>372</v>
      </c>
      <c r="AH17" s="247"/>
      <c r="AI17" s="247"/>
      <c r="AJ17" s="245" t="s">
        <v>373</v>
      </c>
      <c r="AK17" s="247"/>
      <c r="AL17" s="247"/>
      <c r="AM17" s="245" t="s">
        <v>374</v>
      </c>
      <c r="AN17" s="247"/>
      <c r="AO17" s="247"/>
      <c r="AP17" s="245" t="s">
        <v>375</v>
      </c>
      <c r="AQ17" s="245"/>
      <c r="AR17" s="245"/>
      <c r="AS17" s="245" t="s">
        <v>376</v>
      </c>
      <c r="AT17" s="245"/>
      <c r="AU17" s="245"/>
      <c r="AV17" s="245" t="s">
        <v>377</v>
      </c>
      <c r="AW17" s="245"/>
      <c r="AX17" s="245"/>
      <c r="AY17" s="245" t="s">
        <v>378</v>
      </c>
      <c r="AZ17" s="245"/>
      <c r="BA17" s="245"/>
      <c r="BB17" s="245" t="s">
        <v>379</v>
      </c>
      <c r="BC17" s="245"/>
      <c r="BD17" s="245"/>
      <c r="BE17" s="245" t="s">
        <v>380</v>
      </c>
      <c r="BF17" s="245"/>
      <c r="BG17" s="245"/>
      <c r="BH17" s="245" t="s">
        <v>381</v>
      </c>
      <c r="BI17" s="245"/>
      <c r="BJ17" s="245"/>
      <c r="BK17" s="245" t="s">
        <v>382</v>
      </c>
      <c r="BL17" s="245"/>
      <c r="BM17" s="245"/>
      <c r="BN17" s="246"/>
      <c r="BO17" s="246"/>
      <c r="BP17" s="246"/>
      <c r="BQ17" s="246"/>
      <c r="BR17" s="246"/>
      <c r="BS17" s="246"/>
      <c r="BT17" s="246"/>
      <c r="BU17" s="246"/>
      <c r="BV17" s="246"/>
      <c r="BW17" s="1"/>
    </row>
    <row r="18" spans="1:75" ht="52.95" customHeight="1" x14ac:dyDescent="0.3">
      <c r="A18" s="249"/>
      <c r="B18" s="245"/>
      <c r="C18" s="245"/>
      <c r="D18" s="245"/>
      <c r="E18" s="245"/>
      <c r="F18" s="245"/>
      <c r="G18" s="245"/>
      <c r="H18" s="245"/>
      <c r="I18" s="245"/>
      <c r="J18" s="245"/>
      <c r="K18" s="247"/>
      <c r="L18" s="247"/>
      <c r="M18" s="247"/>
      <c r="N18" s="251"/>
      <c r="O18" s="251"/>
      <c r="P18" s="251"/>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5"/>
      <c r="AQ18" s="245"/>
      <c r="AR18" s="245"/>
      <c r="AS18" s="245"/>
      <c r="AT18" s="245"/>
      <c r="AU18" s="245"/>
      <c r="AV18" s="245"/>
      <c r="AW18" s="245"/>
      <c r="AX18" s="245"/>
      <c r="AY18" s="245"/>
      <c r="AZ18" s="245"/>
      <c r="BA18" s="245"/>
      <c r="BB18" s="245"/>
      <c r="BC18" s="245"/>
      <c r="BD18" s="245"/>
      <c r="BE18" s="245"/>
      <c r="BF18" s="245"/>
      <c r="BG18" s="245"/>
      <c r="BH18" s="245"/>
      <c r="BI18" s="245"/>
      <c r="BJ18" s="245"/>
      <c r="BK18" s="245"/>
      <c r="BL18" s="245"/>
      <c r="BM18" s="245"/>
      <c r="BN18" s="246"/>
      <c r="BO18" s="246"/>
      <c r="BP18" s="246"/>
      <c r="BQ18" s="246"/>
      <c r="BR18" s="246"/>
      <c r="BS18" s="246"/>
      <c r="BT18" s="246"/>
      <c r="BU18" s="246"/>
      <c r="BV18" s="246"/>
      <c r="BW18" s="1"/>
    </row>
    <row r="19" spans="1:75" ht="52.95" customHeight="1" x14ac:dyDescent="0.3">
      <c r="A19" s="249"/>
      <c r="B19" s="245"/>
      <c r="C19" s="245"/>
      <c r="D19" s="245"/>
      <c r="E19" s="245"/>
      <c r="F19" s="245"/>
      <c r="G19" s="245"/>
      <c r="H19" s="245"/>
      <c r="I19" s="245"/>
      <c r="J19" s="245"/>
      <c r="K19" s="247"/>
      <c r="L19" s="247"/>
      <c r="M19" s="247"/>
      <c r="N19" s="251"/>
      <c r="O19" s="251"/>
      <c r="P19" s="251"/>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5"/>
      <c r="AQ19" s="245"/>
      <c r="AR19" s="245"/>
      <c r="AS19" s="245"/>
      <c r="AT19" s="245"/>
      <c r="AU19" s="245"/>
      <c r="AV19" s="245"/>
      <c r="AW19" s="245"/>
      <c r="AX19" s="245"/>
      <c r="AY19" s="245"/>
      <c r="AZ19" s="245"/>
      <c r="BA19" s="245"/>
      <c r="BB19" s="245"/>
      <c r="BC19" s="245"/>
      <c r="BD19" s="245"/>
      <c r="BE19" s="245"/>
      <c r="BF19" s="245"/>
      <c r="BG19" s="245"/>
      <c r="BH19" s="245"/>
      <c r="BI19" s="245"/>
      <c r="BJ19" s="245"/>
      <c r="BK19" s="245"/>
      <c r="BL19" s="245"/>
      <c r="BM19" s="245"/>
      <c r="BN19" s="246"/>
      <c r="BO19" s="246"/>
      <c r="BP19" s="246"/>
      <c r="BQ19" s="246"/>
      <c r="BR19" s="246"/>
      <c r="BS19" s="246"/>
      <c r="BT19" s="246"/>
      <c r="BU19" s="246"/>
      <c r="BV19" s="246"/>
      <c r="BW19" s="1"/>
    </row>
    <row r="20" spans="1:75" ht="52.95" customHeight="1" x14ac:dyDescent="0.3">
      <c r="A20" s="249"/>
      <c r="B20" s="245"/>
      <c r="C20" s="245"/>
      <c r="D20" s="245"/>
      <c r="E20" s="245"/>
      <c r="F20" s="245"/>
      <c r="G20" s="245"/>
      <c r="H20" s="245"/>
      <c r="I20" s="245"/>
      <c r="J20" s="245"/>
      <c r="K20" s="247"/>
      <c r="L20" s="247"/>
      <c r="M20" s="247"/>
      <c r="N20" s="251"/>
      <c r="O20" s="251"/>
      <c r="P20" s="251"/>
      <c r="Q20" s="247"/>
      <c r="R20" s="247"/>
      <c r="S20" s="247"/>
      <c r="T20" s="247"/>
      <c r="U20" s="247"/>
      <c r="V20" s="247"/>
      <c r="W20" s="247"/>
      <c r="X20" s="247"/>
      <c r="Y20" s="247"/>
      <c r="Z20" s="247"/>
      <c r="AA20" s="247"/>
      <c r="AB20" s="247"/>
      <c r="AC20" s="247"/>
      <c r="AD20" s="247"/>
      <c r="AE20" s="247"/>
      <c r="AF20" s="247"/>
      <c r="AG20" s="247"/>
      <c r="AH20" s="247"/>
      <c r="AI20" s="247"/>
      <c r="AJ20" s="247"/>
      <c r="AK20" s="247"/>
      <c r="AL20" s="247"/>
      <c r="AM20" s="247"/>
      <c r="AN20" s="247"/>
      <c r="AO20" s="247"/>
      <c r="AP20" s="245"/>
      <c r="AQ20" s="245"/>
      <c r="AR20" s="245"/>
      <c r="AS20" s="245"/>
      <c r="AT20" s="245"/>
      <c r="AU20" s="245"/>
      <c r="AV20" s="245"/>
      <c r="AW20" s="245"/>
      <c r="AX20" s="245"/>
      <c r="AY20" s="245"/>
      <c r="AZ20" s="245"/>
      <c r="BA20" s="245"/>
      <c r="BB20" s="245"/>
      <c r="BC20" s="245"/>
      <c r="BD20" s="245"/>
      <c r="BE20" s="245"/>
      <c r="BF20" s="245"/>
      <c r="BG20" s="245"/>
      <c r="BH20" s="245"/>
      <c r="BI20" s="245"/>
      <c r="BJ20" s="245"/>
      <c r="BK20" s="245"/>
      <c r="BL20" s="245"/>
      <c r="BM20" s="245"/>
      <c r="BN20" s="246"/>
      <c r="BO20" s="246"/>
      <c r="BP20" s="246"/>
      <c r="BQ20" s="246"/>
      <c r="BR20" s="246"/>
      <c r="BS20" s="246"/>
      <c r="BT20" s="246"/>
      <c r="BU20" s="246"/>
      <c r="BV20" s="246"/>
      <c r="BW20" s="1"/>
    </row>
    <row r="21" spans="1:75" ht="52.95" customHeight="1" x14ac:dyDescent="0.3">
      <c r="A21" s="249"/>
      <c r="B21" s="245"/>
      <c r="C21" s="245"/>
      <c r="D21" s="245"/>
      <c r="E21" s="245"/>
      <c r="F21" s="245"/>
      <c r="G21" s="245"/>
      <c r="H21" s="245"/>
      <c r="I21" s="245"/>
      <c r="J21" s="245"/>
      <c r="K21" s="247"/>
      <c r="L21" s="247"/>
      <c r="M21" s="247"/>
      <c r="N21" s="251"/>
      <c r="O21" s="251"/>
      <c r="P21" s="251"/>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45"/>
      <c r="AQ21" s="245"/>
      <c r="AR21" s="245"/>
      <c r="AS21" s="245"/>
      <c r="AT21" s="245"/>
      <c r="AU21" s="245"/>
      <c r="AV21" s="245"/>
      <c r="AW21" s="245"/>
      <c r="AX21" s="245"/>
      <c r="AY21" s="245"/>
      <c r="AZ21" s="245"/>
      <c r="BA21" s="245"/>
      <c r="BB21" s="245"/>
      <c r="BC21" s="245"/>
      <c r="BD21" s="245"/>
      <c r="BE21" s="245"/>
      <c r="BF21" s="245"/>
      <c r="BG21" s="245"/>
      <c r="BH21" s="245"/>
      <c r="BI21" s="245"/>
      <c r="BJ21" s="245"/>
      <c r="BK21" s="245"/>
      <c r="BL21" s="245"/>
      <c r="BM21" s="245"/>
      <c r="BN21" s="246"/>
      <c r="BO21" s="246"/>
      <c r="BP21" s="246"/>
      <c r="BQ21" s="246"/>
      <c r="BR21" s="246"/>
      <c r="BS21" s="246"/>
      <c r="BT21" s="246"/>
      <c r="BU21" s="246"/>
      <c r="BV21" s="246"/>
      <c r="BW21" s="1"/>
    </row>
    <row r="22" spans="1:75" ht="52.95" customHeight="1" x14ac:dyDescent="0.3">
      <c r="A22" s="249"/>
      <c r="B22" s="245"/>
      <c r="C22" s="245"/>
      <c r="D22" s="245"/>
      <c r="E22" s="245"/>
      <c r="F22" s="245"/>
      <c r="G22" s="245"/>
      <c r="H22" s="245"/>
      <c r="I22" s="245"/>
      <c r="J22" s="245"/>
      <c r="K22" s="247"/>
      <c r="L22" s="247"/>
      <c r="M22" s="247"/>
      <c r="N22" s="251"/>
      <c r="O22" s="251"/>
      <c r="P22" s="251"/>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5"/>
      <c r="AQ22" s="245"/>
      <c r="AR22" s="245"/>
      <c r="AS22" s="245"/>
      <c r="AT22" s="245"/>
      <c r="AU22" s="245"/>
      <c r="AV22" s="245"/>
      <c r="AW22" s="245"/>
      <c r="AX22" s="245"/>
      <c r="AY22" s="245"/>
      <c r="AZ22" s="245"/>
      <c r="BA22" s="245"/>
      <c r="BB22" s="245"/>
      <c r="BC22" s="245"/>
      <c r="BD22" s="245"/>
      <c r="BE22" s="245"/>
      <c r="BF22" s="245"/>
      <c r="BG22" s="245"/>
      <c r="BH22" s="245"/>
      <c r="BI22" s="245"/>
      <c r="BJ22" s="245"/>
      <c r="BK22" s="245"/>
      <c r="BL22" s="245"/>
      <c r="BM22" s="245"/>
      <c r="BN22" s="246"/>
      <c r="BO22" s="246"/>
      <c r="BP22" s="246"/>
      <c r="BQ22" s="246"/>
      <c r="BR22" s="246"/>
      <c r="BS22" s="246"/>
      <c r="BT22" s="246"/>
      <c r="BU22" s="246"/>
      <c r="BV22" s="246"/>
      <c r="BW22" s="1"/>
    </row>
    <row r="23" spans="1:75" ht="52.95" customHeight="1" x14ac:dyDescent="0.3">
      <c r="A23" s="249"/>
      <c r="B23" s="245"/>
      <c r="C23" s="245"/>
      <c r="D23" s="245"/>
      <c r="E23" s="245"/>
      <c r="F23" s="245"/>
      <c r="G23" s="245"/>
      <c r="H23" s="245"/>
      <c r="I23" s="245"/>
      <c r="J23" s="245"/>
      <c r="K23" s="247"/>
      <c r="L23" s="247"/>
      <c r="M23" s="247"/>
      <c r="N23" s="251"/>
      <c r="O23" s="251"/>
      <c r="P23" s="251"/>
      <c r="Q23" s="247"/>
      <c r="R23" s="247"/>
      <c r="S23" s="247"/>
      <c r="T23" s="247"/>
      <c r="U23" s="247"/>
      <c r="V23" s="247"/>
      <c r="W23" s="247"/>
      <c r="X23" s="247"/>
      <c r="Y23" s="247"/>
      <c r="Z23" s="247"/>
      <c r="AA23" s="247"/>
      <c r="AB23" s="247"/>
      <c r="AC23" s="247"/>
      <c r="AD23" s="247"/>
      <c r="AE23" s="247"/>
      <c r="AF23" s="247"/>
      <c r="AG23" s="247"/>
      <c r="AH23" s="247"/>
      <c r="AI23" s="247"/>
      <c r="AJ23" s="247"/>
      <c r="AK23" s="247"/>
      <c r="AL23" s="247"/>
      <c r="AM23" s="247"/>
      <c r="AN23" s="247"/>
      <c r="AO23" s="247"/>
      <c r="AP23" s="245"/>
      <c r="AQ23" s="245"/>
      <c r="AR23" s="245"/>
      <c r="AS23" s="245"/>
      <c r="AT23" s="245"/>
      <c r="AU23" s="245"/>
      <c r="AV23" s="245"/>
      <c r="AW23" s="245"/>
      <c r="AX23" s="245"/>
      <c r="AY23" s="245"/>
      <c r="AZ23" s="245"/>
      <c r="BA23" s="245"/>
      <c r="BB23" s="245"/>
      <c r="BC23" s="245"/>
      <c r="BD23" s="245"/>
      <c r="BE23" s="245"/>
      <c r="BF23" s="245"/>
      <c r="BG23" s="245"/>
      <c r="BH23" s="245"/>
      <c r="BI23" s="245"/>
      <c r="BJ23" s="245"/>
      <c r="BK23" s="245"/>
      <c r="BL23" s="245"/>
      <c r="BM23" s="245"/>
      <c r="BN23" s="246"/>
      <c r="BO23" s="246"/>
      <c r="BP23" s="246"/>
      <c r="BQ23" s="246"/>
      <c r="BR23" s="246"/>
      <c r="BS23" s="246"/>
      <c r="BT23" s="246"/>
      <c r="BU23" s="246"/>
      <c r="BV23" s="246"/>
      <c r="BW23" s="1"/>
    </row>
    <row r="24" spans="1:75" ht="52.95" customHeight="1" x14ac:dyDescent="0.3">
      <c r="A24" s="249"/>
      <c r="B24" s="245"/>
      <c r="C24" s="245"/>
      <c r="D24" s="245"/>
      <c r="E24" s="245"/>
      <c r="F24" s="245"/>
      <c r="G24" s="245"/>
      <c r="H24" s="245"/>
      <c r="I24" s="245"/>
      <c r="J24" s="245"/>
      <c r="K24" s="247"/>
      <c r="L24" s="247"/>
      <c r="M24" s="247"/>
      <c r="N24" s="251"/>
      <c r="O24" s="251"/>
      <c r="P24" s="251"/>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5"/>
      <c r="AQ24" s="245"/>
      <c r="AR24" s="245"/>
      <c r="AS24" s="245"/>
      <c r="AT24" s="245"/>
      <c r="AU24" s="245"/>
      <c r="AV24" s="245"/>
      <c r="AW24" s="245"/>
      <c r="AX24" s="245"/>
      <c r="AY24" s="245"/>
      <c r="AZ24" s="245"/>
      <c r="BA24" s="245"/>
      <c r="BB24" s="245"/>
      <c r="BC24" s="245"/>
      <c r="BD24" s="245"/>
      <c r="BE24" s="245"/>
      <c r="BF24" s="245"/>
      <c r="BG24" s="245"/>
      <c r="BH24" s="245"/>
      <c r="BI24" s="245"/>
      <c r="BJ24" s="245"/>
      <c r="BK24" s="245"/>
      <c r="BL24" s="245"/>
      <c r="BM24" s="245"/>
      <c r="BN24" s="246"/>
      <c r="BO24" s="246"/>
      <c r="BP24" s="246"/>
      <c r="BQ24" s="246"/>
      <c r="BR24" s="246"/>
      <c r="BS24" s="246"/>
      <c r="BT24" s="246"/>
      <c r="BU24" s="246"/>
      <c r="BV24" s="246"/>
      <c r="BW24" s="1"/>
    </row>
    <row r="25" spans="1:75" ht="52.95" customHeight="1" x14ac:dyDescent="0.3">
      <c r="A25" s="249"/>
      <c r="B25" s="245"/>
      <c r="C25" s="245"/>
      <c r="D25" s="245"/>
      <c r="E25" s="245"/>
      <c r="F25" s="245"/>
      <c r="G25" s="245"/>
      <c r="H25" s="245"/>
      <c r="I25" s="245"/>
      <c r="J25" s="245"/>
      <c r="K25" s="247"/>
      <c r="L25" s="247"/>
      <c r="M25" s="247"/>
      <c r="N25" s="251"/>
      <c r="O25" s="251"/>
      <c r="P25" s="251"/>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c r="BM25" s="245"/>
      <c r="BN25" s="246"/>
      <c r="BO25" s="246"/>
      <c r="BP25" s="246"/>
      <c r="BQ25" s="246"/>
      <c r="BR25" s="246"/>
      <c r="BS25" s="246"/>
      <c r="BT25" s="246"/>
      <c r="BU25" s="246"/>
      <c r="BV25" s="246"/>
      <c r="BW25" s="1"/>
    </row>
    <row r="26" spans="1:75" ht="0.6" customHeight="1" x14ac:dyDescent="0.3">
      <c r="A26" s="249"/>
      <c r="B26" s="245"/>
      <c r="C26" s="245"/>
      <c r="D26" s="245"/>
      <c r="E26" s="245"/>
      <c r="F26" s="245"/>
      <c r="G26" s="245"/>
      <c r="H26" s="245"/>
      <c r="I26" s="245"/>
      <c r="J26" s="245"/>
      <c r="K26" s="247"/>
      <c r="L26" s="247"/>
      <c r="M26" s="247"/>
      <c r="N26" s="251"/>
      <c r="O26" s="251"/>
      <c r="P26" s="251"/>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7"/>
      <c r="AN26" s="247"/>
      <c r="AO26" s="247"/>
      <c r="AP26" s="245"/>
      <c r="AQ26" s="245"/>
      <c r="AR26" s="245"/>
      <c r="AS26" s="245"/>
      <c r="AT26" s="245"/>
      <c r="AU26" s="245"/>
      <c r="AV26" s="245"/>
      <c r="AW26" s="245"/>
      <c r="AX26" s="245"/>
      <c r="AY26" s="245"/>
      <c r="AZ26" s="245"/>
      <c r="BA26" s="245"/>
      <c r="BB26" s="245"/>
      <c r="BC26" s="245"/>
      <c r="BD26" s="245"/>
      <c r="BE26" s="245"/>
      <c r="BF26" s="245"/>
      <c r="BG26" s="245"/>
      <c r="BH26" s="245"/>
      <c r="BI26" s="245"/>
      <c r="BJ26" s="245"/>
      <c r="BK26" s="245"/>
      <c r="BL26" s="245"/>
      <c r="BM26" s="245"/>
      <c r="BN26" s="246"/>
      <c r="BO26" s="246"/>
      <c r="BP26" s="246"/>
      <c r="BQ26" s="246"/>
      <c r="BR26" s="246"/>
      <c r="BS26" s="246"/>
      <c r="BT26" s="246"/>
      <c r="BU26" s="246"/>
      <c r="BV26" s="246"/>
      <c r="BW26" s="1"/>
    </row>
    <row r="27" spans="1:75" x14ac:dyDescent="0.3">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row>
    <row r="28" spans="1:75" x14ac:dyDescent="0.3">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row>
    <row r="29" spans="1:75" x14ac:dyDescent="0.3">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row>
    <row r="30" spans="1:75" x14ac:dyDescent="0.3">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row>
    <row r="31" spans="1:75" x14ac:dyDescent="0.3">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row>
    <row r="32" spans="1:75" x14ac:dyDescent="0.3">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row>
    <row r="33" spans="2:75" x14ac:dyDescent="0.3">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row>
    <row r="34" spans="2:75" x14ac:dyDescent="0.3">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row>
    <row r="35" spans="2:75" x14ac:dyDescent="0.3">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row>
    <row r="36" spans="2:75" x14ac:dyDescent="0.3">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row>
  </sheetData>
  <mergeCells count="92">
    <mergeCell ref="BE17:BG26"/>
    <mergeCell ref="BH17:BJ26"/>
    <mergeCell ref="BK17:BM26"/>
    <mergeCell ref="BN17:BV26"/>
    <mergeCell ref="AM17:AO26"/>
    <mergeCell ref="AP17:AR26"/>
    <mergeCell ref="AS17:AU26"/>
    <mergeCell ref="AV17:AX26"/>
    <mergeCell ref="AY17:BA26"/>
    <mergeCell ref="BB17:BD26"/>
    <mergeCell ref="U17:W26"/>
    <mergeCell ref="X17:Z26"/>
    <mergeCell ref="AA17:AC26"/>
    <mergeCell ref="AD17:AF26"/>
    <mergeCell ref="AG17:AI26"/>
    <mergeCell ref="AJ17:AL26"/>
    <mergeCell ref="BH11:BJ16"/>
    <mergeCell ref="BK11:BM16"/>
    <mergeCell ref="BN11:BV16"/>
    <mergeCell ref="A17:A26"/>
    <mergeCell ref="B17:D26"/>
    <mergeCell ref="E17:G26"/>
    <mergeCell ref="H17:J26"/>
    <mergeCell ref="K17:M26"/>
    <mergeCell ref="N17:P26"/>
    <mergeCell ref="Q17:T26"/>
    <mergeCell ref="AP11:AR16"/>
    <mergeCell ref="AS11:AU16"/>
    <mergeCell ref="AV11:AX16"/>
    <mergeCell ref="AY11:BA16"/>
    <mergeCell ref="BB11:BD16"/>
    <mergeCell ref="BE11:BG16"/>
    <mergeCell ref="X11:Z16"/>
    <mergeCell ref="AA11:AC16"/>
    <mergeCell ref="AD11:AF16"/>
    <mergeCell ref="AG11:AI16"/>
    <mergeCell ref="AJ11:AL16"/>
    <mergeCell ref="AM11:AO16"/>
    <mergeCell ref="BK3:BM10"/>
    <mergeCell ref="BN3:BV10"/>
    <mergeCell ref="A11:A16"/>
    <mergeCell ref="B11:D16"/>
    <mergeCell ref="E11:G16"/>
    <mergeCell ref="H11:J16"/>
    <mergeCell ref="K11:M16"/>
    <mergeCell ref="N11:P16"/>
    <mergeCell ref="Q11:T16"/>
    <mergeCell ref="U11:W16"/>
    <mergeCell ref="AS3:AU10"/>
    <mergeCell ref="AV3:AX10"/>
    <mergeCell ref="AY3:BA10"/>
    <mergeCell ref="BB3:BD10"/>
    <mergeCell ref="BE3:BG10"/>
    <mergeCell ref="BH3:BJ10"/>
    <mergeCell ref="AA3:AC10"/>
    <mergeCell ref="AD3:AF10"/>
    <mergeCell ref="AG3:AI10"/>
    <mergeCell ref="AJ3:AL10"/>
    <mergeCell ref="AM3:AO10"/>
    <mergeCell ref="AP3:AR10"/>
    <mergeCell ref="BN2:BV2"/>
    <mergeCell ref="A3:A10"/>
    <mergeCell ref="B3:D10"/>
    <mergeCell ref="E3:G10"/>
    <mergeCell ref="H3:J10"/>
    <mergeCell ref="K3:M10"/>
    <mergeCell ref="N3:P10"/>
    <mergeCell ref="Q3:T10"/>
    <mergeCell ref="U3:W10"/>
    <mergeCell ref="X3:Z10"/>
    <mergeCell ref="AV2:AX2"/>
    <mergeCell ref="AY2:BA2"/>
    <mergeCell ref="BB2:BD2"/>
    <mergeCell ref="BE2:BG2"/>
    <mergeCell ref="BH2:BJ2"/>
    <mergeCell ref="BK2:BM2"/>
    <mergeCell ref="AD2:AF2"/>
    <mergeCell ref="AG2:AI2"/>
    <mergeCell ref="AJ2:AL2"/>
    <mergeCell ref="AM2:AO2"/>
    <mergeCell ref="AP2:AR2"/>
    <mergeCell ref="AS2:AU2"/>
    <mergeCell ref="BR1:BV1"/>
    <mergeCell ref="B2:D2"/>
    <mergeCell ref="E2:G2"/>
    <mergeCell ref="H2:J2"/>
    <mergeCell ref="K2:M2"/>
    <mergeCell ref="N2:P2"/>
    <mergeCell ref="Q2:T2"/>
    <mergeCell ref="U2:W2"/>
    <mergeCell ref="X2:Z2"/>
    <mergeCell ref="AA2:AC2"/>
  </mergeCells>
  <phoneticPr fontId="3"/>
  <printOptions horizontalCentered="1"/>
  <pageMargins left="0.23622047244094491" right="0.23622047244094491" top="0.55118110236220474" bottom="0.74803149606299213" header="0.31496062992125984" footer="0.31496062992125984"/>
  <pageSetup paperSize="8" scale="58" fitToHeight="0" orientation="landscape" r:id="rId1"/>
  <headerFooter>
    <oddFooter>&amp;C&amp;"メイリオ,レギュラー"&amp;18 16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E9317-AD18-47CA-B06A-8E0CD801FE1E}">
  <sheetPr>
    <tabColor rgb="FF00B0F0"/>
  </sheetPr>
  <dimension ref="A1:N45"/>
  <sheetViews>
    <sheetView zoomScale="90" zoomScaleNormal="90" workbookViewId="0">
      <selection activeCell="R27" sqref="R27:S27"/>
    </sheetView>
  </sheetViews>
  <sheetFormatPr defaultColWidth="9.6640625" defaultRowHeight="14.4" x14ac:dyDescent="0.3"/>
  <cols>
    <col min="1" max="1" width="4.44140625" style="1" customWidth="1"/>
    <col min="2" max="3" width="6.21875" style="1" customWidth="1"/>
    <col min="4" max="4" width="3.33203125" style="1" customWidth="1"/>
    <col min="5" max="5" width="2.21875" style="1" customWidth="1"/>
    <col min="6" max="7" width="2.109375" style="1" customWidth="1"/>
    <col min="8" max="10" width="11.5546875" style="1" customWidth="1"/>
    <col min="11" max="11" width="13" style="1" customWidth="1"/>
    <col min="12" max="12" width="11.5546875" style="1" customWidth="1"/>
    <col min="13" max="13" width="15.109375" style="1" customWidth="1"/>
    <col min="14" max="14" width="11.5546875" style="1" customWidth="1"/>
    <col min="15" max="56" width="6.21875" style="1" customWidth="1"/>
    <col min="57" max="16384" width="9.6640625" style="1"/>
  </cols>
  <sheetData>
    <row r="1" spans="1:14" ht="0.6" customHeight="1" x14ac:dyDescent="0.3"/>
    <row r="2" spans="1:14" ht="28.2" customHeight="1" x14ac:dyDescent="0.3">
      <c r="A2" s="280" t="s">
        <v>112</v>
      </c>
      <c r="B2" s="280"/>
      <c r="C2" s="280"/>
      <c r="D2" s="280"/>
      <c r="E2" s="280"/>
      <c r="F2" s="280"/>
      <c r="G2" s="280"/>
      <c r="H2" s="280"/>
      <c r="I2" s="280"/>
      <c r="J2" s="280"/>
      <c r="K2" s="280"/>
      <c r="L2" s="280"/>
      <c r="M2" s="280"/>
      <c r="N2" s="280"/>
    </row>
    <row r="3" spans="1:14" x14ac:dyDescent="0.3">
      <c r="A3" s="281">
        <v>1</v>
      </c>
      <c r="B3" s="282" t="s">
        <v>113</v>
      </c>
      <c r="C3" s="282"/>
      <c r="D3" s="282"/>
      <c r="E3" s="282"/>
      <c r="F3" s="282"/>
      <c r="G3" s="282"/>
      <c r="H3" s="283" t="s">
        <v>300</v>
      </c>
      <c r="I3" s="283"/>
      <c r="J3" s="283"/>
      <c r="K3" s="283"/>
      <c r="L3" s="283"/>
      <c r="M3" s="283"/>
      <c r="N3" s="283"/>
    </row>
    <row r="4" spans="1:14" ht="4.8" customHeight="1" x14ac:dyDescent="0.3">
      <c r="A4" s="281"/>
      <c r="B4" s="278"/>
      <c r="C4" s="278"/>
      <c r="D4" s="278"/>
      <c r="E4" s="278"/>
      <c r="F4" s="278"/>
      <c r="G4" s="278"/>
      <c r="H4" s="284"/>
      <c r="I4" s="284"/>
      <c r="J4" s="284"/>
      <c r="K4" s="284"/>
      <c r="L4" s="284"/>
      <c r="M4" s="284"/>
      <c r="N4" s="284"/>
    </row>
    <row r="5" spans="1:14" ht="38.4" customHeight="1" x14ac:dyDescent="0.3">
      <c r="A5" s="277">
        <v>2</v>
      </c>
      <c r="B5" s="278" t="s">
        <v>114</v>
      </c>
      <c r="C5" s="278"/>
      <c r="D5" s="278"/>
      <c r="E5" s="278"/>
      <c r="F5" s="278"/>
      <c r="G5" s="278"/>
      <c r="H5" s="284" t="s">
        <v>128</v>
      </c>
      <c r="I5" s="285"/>
      <c r="J5" s="285"/>
      <c r="K5" s="285"/>
      <c r="L5" s="285"/>
      <c r="M5" s="285"/>
      <c r="N5" s="285"/>
    </row>
    <row r="6" spans="1:14" ht="38.4" customHeight="1" x14ac:dyDescent="0.3">
      <c r="A6" s="277"/>
      <c r="B6" s="278"/>
      <c r="C6" s="278"/>
      <c r="D6" s="278"/>
      <c r="E6" s="278"/>
      <c r="F6" s="278"/>
      <c r="G6" s="278"/>
      <c r="H6" s="285"/>
      <c r="I6" s="285"/>
      <c r="J6" s="285"/>
      <c r="K6" s="285"/>
      <c r="L6" s="285"/>
      <c r="M6" s="285"/>
      <c r="N6" s="285"/>
    </row>
    <row r="7" spans="1:14" ht="25.8" customHeight="1" x14ac:dyDescent="0.3">
      <c r="A7" s="277"/>
      <c r="B7" s="278"/>
      <c r="C7" s="278"/>
      <c r="D7" s="278"/>
      <c r="E7" s="278"/>
      <c r="F7" s="278"/>
      <c r="G7" s="278"/>
      <c r="H7" s="285"/>
      <c r="I7" s="285"/>
      <c r="J7" s="285"/>
      <c r="K7" s="285"/>
      <c r="L7" s="285"/>
      <c r="M7" s="285"/>
      <c r="N7" s="285"/>
    </row>
    <row r="8" spans="1:14" ht="21" customHeight="1" x14ac:dyDescent="0.3">
      <c r="A8" s="277"/>
      <c r="B8" s="278"/>
      <c r="C8" s="278"/>
      <c r="D8" s="278"/>
      <c r="E8" s="278"/>
      <c r="F8" s="278"/>
      <c r="G8" s="278"/>
      <c r="H8" s="285"/>
      <c r="I8" s="285"/>
      <c r="J8" s="285"/>
      <c r="K8" s="285"/>
      <c r="L8" s="285"/>
      <c r="M8" s="285"/>
      <c r="N8" s="285"/>
    </row>
    <row r="9" spans="1:14" ht="20.399999999999999" customHeight="1" x14ac:dyDescent="0.3">
      <c r="A9" s="277">
        <v>3</v>
      </c>
      <c r="B9" s="278" t="s">
        <v>115</v>
      </c>
      <c r="C9" s="278"/>
      <c r="D9" s="278"/>
      <c r="E9" s="278"/>
      <c r="F9" s="278"/>
      <c r="G9" s="278"/>
      <c r="H9" s="279" t="s">
        <v>129</v>
      </c>
      <c r="I9" s="278"/>
      <c r="J9" s="278"/>
      <c r="K9" s="278"/>
      <c r="L9" s="278"/>
      <c r="M9" s="278"/>
      <c r="N9" s="278"/>
    </row>
    <row r="10" spans="1:14" ht="19.8" customHeight="1" x14ac:dyDescent="0.3">
      <c r="A10" s="277"/>
      <c r="B10" s="278"/>
      <c r="C10" s="278"/>
      <c r="D10" s="278"/>
      <c r="E10" s="278"/>
      <c r="F10" s="278"/>
      <c r="G10" s="278"/>
      <c r="H10" s="278"/>
      <c r="I10" s="278"/>
      <c r="J10" s="278"/>
      <c r="K10" s="278"/>
      <c r="L10" s="278"/>
      <c r="M10" s="278"/>
      <c r="N10" s="278"/>
    </row>
    <row r="11" spans="1:14" ht="9.6" customHeight="1" x14ac:dyDescent="0.3">
      <c r="A11" s="277"/>
      <c r="B11" s="278"/>
      <c r="C11" s="278"/>
      <c r="D11" s="278"/>
      <c r="E11" s="278"/>
      <c r="F11" s="278"/>
      <c r="G11" s="278"/>
      <c r="H11" s="278"/>
      <c r="I11" s="278"/>
      <c r="J11" s="278"/>
      <c r="K11" s="278"/>
      <c r="L11" s="278"/>
      <c r="M11" s="278"/>
      <c r="N11" s="278"/>
    </row>
    <row r="12" spans="1:14" ht="19.2" customHeight="1" x14ac:dyDescent="0.3">
      <c r="A12" s="277"/>
      <c r="B12" s="278"/>
      <c r="C12" s="278"/>
      <c r="D12" s="278"/>
      <c r="E12" s="278"/>
      <c r="F12" s="278"/>
      <c r="G12" s="278"/>
      <c r="H12" s="278"/>
      <c r="I12" s="278"/>
      <c r="J12" s="278"/>
      <c r="K12" s="278"/>
      <c r="L12" s="278"/>
      <c r="M12" s="278"/>
      <c r="N12" s="278"/>
    </row>
    <row r="13" spans="1:14" ht="7.2" customHeight="1" x14ac:dyDescent="0.3">
      <c r="A13" s="277"/>
      <c r="B13" s="278"/>
      <c r="C13" s="278"/>
      <c r="D13" s="278"/>
      <c r="E13" s="278"/>
      <c r="F13" s="278"/>
      <c r="G13" s="278"/>
      <c r="H13" s="278"/>
      <c r="I13" s="278"/>
      <c r="J13" s="278"/>
      <c r="K13" s="278"/>
      <c r="L13" s="278"/>
      <c r="M13" s="278"/>
      <c r="N13" s="278"/>
    </row>
    <row r="14" spans="1:14" ht="29.4" customHeight="1" x14ac:dyDescent="0.3">
      <c r="A14" s="166">
        <v>4</v>
      </c>
      <c r="B14" s="286" t="s">
        <v>130</v>
      </c>
      <c r="C14" s="287"/>
      <c r="D14" s="287"/>
      <c r="E14" s="287"/>
      <c r="F14" s="287"/>
      <c r="G14" s="288"/>
      <c r="H14" s="289" t="s">
        <v>301</v>
      </c>
      <c r="I14" s="287"/>
      <c r="J14" s="287"/>
      <c r="K14" s="287"/>
      <c r="L14" s="287"/>
      <c r="M14" s="287"/>
      <c r="N14" s="288"/>
    </row>
    <row r="15" spans="1:14" x14ac:dyDescent="0.3">
      <c r="A15" s="277">
        <v>5</v>
      </c>
      <c r="B15" s="278" t="s">
        <v>116</v>
      </c>
      <c r="C15" s="278"/>
      <c r="D15" s="278"/>
      <c r="E15" s="278"/>
      <c r="F15" s="278"/>
      <c r="G15" s="278"/>
      <c r="H15" s="279" t="s">
        <v>302</v>
      </c>
      <c r="I15" s="278"/>
      <c r="J15" s="278"/>
      <c r="K15" s="278"/>
      <c r="L15" s="278"/>
      <c r="M15" s="278"/>
      <c r="N15" s="278"/>
    </row>
    <row r="16" spans="1:14" ht="10.8" customHeight="1" x14ac:dyDescent="0.3">
      <c r="A16" s="277"/>
      <c r="B16" s="278"/>
      <c r="C16" s="278"/>
      <c r="D16" s="278"/>
      <c r="E16" s="278"/>
      <c r="F16" s="278"/>
      <c r="G16" s="278"/>
      <c r="H16" s="278"/>
      <c r="I16" s="278"/>
      <c r="J16" s="278"/>
      <c r="K16" s="278"/>
      <c r="L16" s="278"/>
      <c r="M16" s="278"/>
      <c r="N16" s="278"/>
    </row>
    <row r="17" spans="1:14" x14ac:dyDescent="0.3">
      <c r="A17" s="277"/>
      <c r="B17" s="278"/>
      <c r="C17" s="278"/>
      <c r="D17" s="278"/>
      <c r="E17" s="278"/>
      <c r="F17" s="278"/>
      <c r="G17" s="278"/>
      <c r="H17" s="278"/>
      <c r="I17" s="278"/>
      <c r="J17" s="278"/>
      <c r="K17" s="278"/>
      <c r="L17" s="278"/>
      <c r="M17" s="278"/>
      <c r="N17" s="278"/>
    </row>
    <row r="18" spans="1:14" ht="8.4" customHeight="1" x14ac:dyDescent="0.3">
      <c r="A18" s="277"/>
      <c r="B18" s="278"/>
      <c r="C18" s="278"/>
      <c r="D18" s="278"/>
      <c r="E18" s="278"/>
      <c r="F18" s="278"/>
      <c r="G18" s="278"/>
      <c r="H18" s="278"/>
      <c r="I18" s="278"/>
      <c r="J18" s="278"/>
      <c r="K18" s="278"/>
      <c r="L18" s="278"/>
      <c r="M18" s="278"/>
      <c r="N18" s="278"/>
    </row>
    <row r="19" spans="1:14" x14ac:dyDescent="0.3">
      <c r="A19" s="277">
        <v>6</v>
      </c>
      <c r="B19" s="278" t="s">
        <v>117</v>
      </c>
      <c r="C19" s="278"/>
      <c r="D19" s="278"/>
      <c r="E19" s="278"/>
      <c r="F19" s="278"/>
      <c r="G19" s="278"/>
      <c r="H19" s="279" t="s">
        <v>131</v>
      </c>
      <c r="I19" s="278"/>
      <c r="J19" s="278"/>
      <c r="K19" s="278"/>
      <c r="L19" s="278"/>
      <c r="M19" s="278"/>
      <c r="N19" s="278"/>
    </row>
    <row r="20" spans="1:14" ht="39.6" customHeight="1" x14ac:dyDescent="0.3">
      <c r="A20" s="277"/>
      <c r="B20" s="278"/>
      <c r="C20" s="278"/>
      <c r="D20" s="278"/>
      <c r="E20" s="278"/>
      <c r="F20" s="278"/>
      <c r="G20" s="278"/>
      <c r="H20" s="278"/>
      <c r="I20" s="278"/>
      <c r="J20" s="278"/>
      <c r="K20" s="278"/>
      <c r="L20" s="278"/>
      <c r="M20" s="278"/>
      <c r="N20" s="278"/>
    </row>
    <row r="21" spans="1:14" ht="8.4" customHeight="1" x14ac:dyDescent="0.3">
      <c r="A21" s="277"/>
      <c r="B21" s="278"/>
      <c r="C21" s="278"/>
      <c r="D21" s="278"/>
      <c r="E21" s="278"/>
      <c r="F21" s="278"/>
      <c r="G21" s="278"/>
      <c r="H21" s="278"/>
      <c r="I21" s="278"/>
      <c r="J21" s="278"/>
      <c r="K21" s="278"/>
      <c r="L21" s="278"/>
      <c r="M21" s="278"/>
      <c r="N21" s="278"/>
    </row>
    <row r="22" spans="1:14" ht="12.6" customHeight="1" x14ac:dyDescent="0.3">
      <c r="A22" s="277"/>
      <c r="B22" s="278"/>
      <c r="C22" s="278"/>
      <c r="D22" s="278"/>
      <c r="E22" s="278"/>
      <c r="F22" s="278"/>
      <c r="G22" s="278"/>
      <c r="H22" s="278"/>
      <c r="I22" s="278"/>
      <c r="J22" s="278"/>
      <c r="K22" s="278"/>
      <c r="L22" s="278"/>
      <c r="M22" s="278"/>
      <c r="N22" s="278"/>
    </row>
    <row r="23" spans="1:14" ht="15" customHeight="1" x14ac:dyDescent="0.3">
      <c r="A23" s="277"/>
      <c r="B23" s="278"/>
      <c r="C23" s="278"/>
      <c r="D23" s="278"/>
      <c r="E23" s="278"/>
      <c r="F23" s="278"/>
      <c r="G23" s="278"/>
      <c r="H23" s="278"/>
      <c r="I23" s="278"/>
      <c r="J23" s="278"/>
      <c r="K23" s="278"/>
      <c r="L23" s="278"/>
      <c r="M23" s="278"/>
      <c r="N23" s="278"/>
    </row>
    <row r="24" spans="1:14" ht="38.4" customHeight="1" x14ac:dyDescent="0.3">
      <c r="A24" s="277">
        <v>7</v>
      </c>
      <c r="B24" s="247" t="s">
        <v>118</v>
      </c>
      <c r="C24" s="247"/>
      <c r="D24" s="247"/>
      <c r="E24" s="247"/>
      <c r="F24" s="247"/>
      <c r="G24" s="247"/>
      <c r="H24" s="245" t="s">
        <v>303</v>
      </c>
      <c r="I24" s="247"/>
      <c r="J24" s="247"/>
      <c r="K24" s="247"/>
      <c r="L24" s="247"/>
      <c r="M24" s="247"/>
      <c r="N24" s="247"/>
    </row>
    <row r="25" spans="1:14" ht="38.4" customHeight="1" x14ac:dyDescent="0.3">
      <c r="A25" s="277"/>
      <c r="B25" s="247"/>
      <c r="C25" s="247"/>
      <c r="D25" s="247"/>
      <c r="E25" s="247"/>
      <c r="F25" s="247"/>
      <c r="G25" s="247"/>
      <c r="H25" s="247"/>
      <c r="I25" s="247"/>
      <c r="J25" s="247"/>
      <c r="K25" s="247"/>
      <c r="L25" s="247"/>
      <c r="M25" s="247"/>
      <c r="N25" s="247"/>
    </row>
    <row r="26" spans="1:14" ht="38.4" customHeight="1" x14ac:dyDescent="0.3">
      <c r="A26" s="277"/>
      <c r="B26" s="247"/>
      <c r="C26" s="247"/>
      <c r="D26" s="247"/>
      <c r="E26" s="247"/>
      <c r="F26" s="247"/>
      <c r="G26" s="247"/>
      <c r="H26" s="247"/>
      <c r="I26" s="247"/>
      <c r="J26" s="247"/>
      <c r="K26" s="247"/>
      <c r="L26" s="247"/>
      <c r="M26" s="247"/>
      <c r="N26" s="247"/>
    </row>
    <row r="27" spans="1:14" ht="25.8" customHeight="1" x14ac:dyDescent="0.3">
      <c r="A27" s="277"/>
      <c r="B27" s="247"/>
      <c r="C27" s="247"/>
      <c r="D27" s="247"/>
      <c r="E27" s="247"/>
      <c r="F27" s="247"/>
      <c r="G27" s="247"/>
      <c r="H27" s="247"/>
      <c r="I27" s="247"/>
      <c r="J27" s="247"/>
      <c r="K27" s="247"/>
      <c r="L27" s="247"/>
      <c r="M27" s="247"/>
      <c r="N27" s="247"/>
    </row>
    <row r="28" spans="1:14" ht="39" customHeight="1" x14ac:dyDescent="0.3">
      <c r="A28" s="277"/>
      <c r="B28" s="247"/>
      <c r="C28" s="247"/>
      <c r="D28" s="247"/>
      <c r="E28" s="247"/>
      <c r="F28" s="247"/>
      <c r="G28" s="247"/>
      <c r="H28" s="247"/>
      <c r="I28" s="247"/>
      <c r="J28" s="247"/>
      <c r="K28" s="247"/>
      <c r="L28" s="247"/>
      <c r="M28" s="247"/>
      <c r="N28" s="247"/>
    </row>
    <row r="29" spans="1:14" x14ac:dyDescent="0.3">
      <c r="A29" s="277">
        <v>8</v>
      </c>
      <c r="B29" s="245" t="s">
        <v>119</v>
      </c>
      <c r="C29" s="245"/>
      <c r="D29" s="245"/>
      <c r="E29" s="245"/>
      <c r="F29" s="245"/>
      <c r="G29" s="245"/>
      <c r="H29" s="245" t="s">
        <v>132</v>
      </c>
      <c r="I29" s="247"/>
      <c r="J29" s="247"/>
      <c r="K29" s="247"/>
      <c r="L29" s="247"/>
      <c r="M29" s="247"/>
      <c r="N29" s="247"/>
    </row>
    <row r="30" spans="1:14" ht="20.399999999999999" customHeight="1" x14ac:dyDescent="0.3">
      <c r="A30" s="277"/>
      <c r="B30" s="245"/>
      <c r="C30" s="245"/>
      <c r="D30" s="245"/>
      <c r="E30" s="245"/>
      <c r="F30" s="245"/>
      <c r="G30" s="245"/>
      <c r="H30" s="247"/>
      <c r="I30" s="247"/>
      <c r="J30" s="247"/>
      <c r="K30" s="247"/>
      <c r="L30" s="247"/>
      <c r="M30" s="247"/>
      <c r="N30" s="247"/>
    </row>
    <row r="31" spans="1:14" ht="20.399999999999999" customHeight="1" x14ac:dyDescent="0.3">
      <c r="A31" s="277"/>
      <c r="B31" s="245"/>
      <c r="C31" s="245"/>
      <c r="D31" s="245"/>
      <c r="E31" s="245"/>
      <c r="F31" s="245"/>
      <c r="G31" s="245"/>
      <c r="H31" s="247"/>
      <c r="I31" s="247"/>
      <c r="J31" s="247"/>
      <c r="K31" s="247"/>
      <c r="L31" s="247"/>
      <c r="M31" s="247"/>
      <c r="N31" s="247"/>
    </row>
    <row r="32" spans="1:14" ht="31.8" customHeight="1" x14ac:dyDescent="0.3">
      <c r="A32" s="277"/>
      <c r="B32" s="245"/>
      <c r="C32" s="245"/>
      <c r="D32" s="245"/>
      <c r="E32" s="245"/>
      <c r="F32" s="245"/>
      <c r="G32" s="245"/>
      <c r="H32" s="247"/>
      <c r="I32" s="247"/>
      <c r="J32" s="247"/>
      <c r="K32" s="247"/>
      <c r="L32" s="247"/>
      <c r="M32" s="247"/>
      <c r="N32" s="247"/>
    </row>
    <row r="33" spans="1:14" ht="5.4" customHeight="1" x14ac:dyDescent="0.3">
      <c r="A33" s="277"/>
      <c r="B33" s="245"/>
      <c r="C33" s="245"/>
      <c r="D33" s="245"/>
      <c r="E33" s="245"/>
      <c r="F33" s="245"/>
      <c r="G33" s="245"/>
      <c r="H33" s="247"/>
      <c r="I33" s="247"/>
      <c r="J33" s="247"/>
      <c r="K33" s="247"/>
      <c r="L33" s="247"/>
      <c r="M33" s="247"/>
      <c r="N33" s="247"/>
    </row>
    <row r="34" spans="1:14" x14ac:dyDescent="0.3">
      <c r="A34" s="277">
        <v>9</v>
      </c>
      <c r="B34" s="247" t="s">
        <v>304</v>
      </c>
      <c r="C34" s="247"/>
      <c r="D34" s="247"/>
      <c r="E34" s="247"/>
      <c r="F34" s="247"/>
      <c r="G34" s="247"/>
      <c r="H34" s="245" t="s">
        <v>133</v>
      </c>
      <c r="I34" s="247"/>
      <c r="J34" s="247"/>
      <c r="K34" s="247"/>
      <c r="L34" s="247"/>
      <c r="M34" s="247"/>
      <c r="N34" s="247"/>
    </row>
    <row r="35" spans="1:14" ht="4.8" customHeight="1" x14ac:dyDescent="0.3">
      <c r="A35" s="277"/>
      <c r="B35" s="247"/>
      <c r="C35" s="247"/>
      <c r="D35" s="247"/>
      <c r="E35" s="247"/>
      <c r="F35" s="247"/>
      <c r="G35" s="247"/>
      <c r="H35" s="247"/>
      <c r="I35" s="247"/>
      <c r="J35" s="247"/>
      <c r="K35" s="247"/>
      <c r="L35" s="247"/>
      <c r="M35" s="247"/>
      <c r="N35" s="247"/>
    </row>
    <row r="36" spans="1:14" ht="10.199999999999999" customHeight="1" x14ac:dyDescent="0.3">
      <c r="A36" s="277"/>
      <c r="B36" s="247"/>
      <c r="C36" s="247"/>
      <c r="D36" s="247"/>
      <c r="E36" s="247"/>
      <c r="F36" s="247"/>
      <c r="G36" s="247"/>
      <c r="H36" s="247"/>
      <c r="I36" s="247"/>
      <c r="J36" s="247"/>
      <c r="K36" s="247"/>
      <c r="L36" s="247"/>
      <c r="M36" s="247"/>
      <c r="N36" s="247"/>
    </row>
    <row r="37" spans="1:14" ht="12" customHeight="1" x14ac:dyDescent="0.3">
      <c r="A37" s="277"/>
      <c r="B37" s="247"/>
      <c r="C37" s="247"/>
      <c r="D37" s="247"/>
      <c r="E37" s="247"/>
      <c r="F37" s="247"/>
      <c r="G37" s="247"/>
      <c r="H37" s="247"/>
      <c r="I37" s="247"/>
      <c r="J37" s="247"/>
      <c r="K37" s="247"/>
      <c r="L37" s="247"/>
      <c r="M37" s="247"/>
      <c r="N37" s="247"/>
    </row>
    <row r="38" spans="1:14" ht="7.2" customHeight="1" x14ac:dyDescent="0.3">
      <c r="A38" s="277"/>
      <c r="B38" s="247"/>
      <c r="C38" s="247"/>
      <c r="D38" s="247"/>
      <c r="E38" s="247"/>
      <c r="F38" s="247"/>
      <c r="G38" s="247"/>
      <c r="H38" s="247"/>
      <c r="I38" s="247"/>
      <c r="J38" s="247"/>
      <c r="K38" s="247"/>
      <c r="L38" s="247"/>
      <c r="M38" s="247"/>
      <c r="N38" s="247"/>
    </row>
    <row r="39" spans="1:14" ht="91.2" customHeight="1" x14ac:dyDescent="0.3">
      <c r="A39" s="259" t="s">
        <v>111</v>
      </c>
      <c r="B39" s="260" t="s">
        <v>127</v>
      </c>
      <c r="C39" s="261"/>
      <c r="D39" s="261"/>
      <c r="E39" s="261"/>
      <c r="F39" s="261"/>
      <c r="G39" s="261"/>
      <c r="H39" s="261"/>
      <c r="I39" s="261"/>
      <c r="J39" s="261"/>
      <c r="K39" s="261"/>
      <c r="L39" s="261"/>
      <c r="M39" s="261"/>
      <c r="N39" s="261"/>
    </row>
    <row r="40" spans="1:14" ht="14.4" customHeight="1" x14ac:dyDescent="0.3">
      <c r="A40" s="259"/>
      <c r="B40" s="262" t="s">
        <v>305</v>
      </c>
      <c r="C40" s="263"/>
      <c r="D40" s="263"/>
      <c r="E40" s="263"/>
      <c r="F40" s="263"/>
      <c r="G40" s="263"/>
      <c r="H40" s="263"/>
      <c r="I40" s="263"/>
      <c r="J40" s="263"/>
      <c r="K40" s="263"/>
      <c r="L40" s="263"/>
      <c r="M40" s="263"/>
      <c r="N40" s="264"/>
    </row>
    <row r="41" spans="1:14" x14ac:dyDescent="0.3">
      <c r="A41" s="259"/>
      <c r="B41" s="265"/>
      <c r="C41" s="266"/>
      <c r="D41" s="266"/>
      <c r="E41" s="266"/>
      <c r="F41" s="266"/>
      <c r="G41" s="266"/>
      <c r="H41" s="266"/>
      <c r="I41" s="266"/>
      <c r="J41" s="266"/>
      <c r="K41" s="266"/>
      <c r="L41" s="266"/>
      <c r="M41" s="266"/>
      <c r="N41" s="267"/>
    </row>
    <row r="42" spans="1:14" ht="16.8" customHeight="1" x14ac:dyDescent="0.3">
      <c r="A42" s="259"/>
      <c r="B42" s="268"/>
      <c r="C42" s="269"/>
      <c r="D42" s="269"/>
      <c r="E42" s="269"/>
      <c r="F42" s="269"/>
      <c r="G42" s="269"/>
      <c r="H42" s="269"/>
      <c r="I42" s="269"/>
      <c r="J42" s="269"/>
      <c r="K42" s="269"/>
      <c r="L42" s="269"/>
      <c r="M42" s="269"/>
      <c r="N42" s="270"/>
    </row>
    <row r="43" spans="1:14" x14ac:dyDescent="0.3">
      <c r="A43" s="259"/>
      <c r="B43" s="265" t="s">
        <v>134</v>
      </c>
      <c r="C43" s="271"/>
      <c r="D43" s="271"/>
      <c r="E43" s="271"/>
      <c r="F43" s="271"/>
      <c r="G43" s="271"/>
      <c r="H43" s="271"/>
      <c r="I43" s="271"/>
      <c r="J43" s="271"/>
      <c r="K43" s="271"/>
      <c r="L43" s="271"/>
      <c r="M43" s="271"/>
      <c r="N43" s="272"/>
    </row>
    <row r="44" spans="1:14" ht="21" customHeight="1" x14ac:dyDescent="0.3">
      <c r="A44" s="259"/>
      <c r="B44" s="273"/>
      <c r="C44" s="271"/>
      <c r="D44" s="271"/>
      <c r="E44" s="271"/>
      <c r="F44" s="271"/>
      <c r="G44" s="271"/>
      <c r="H44" s="271"/>
      <c r="I44" s="271"/>
      <c r="J44" s="271"/>
      <c r="K44" s="271"/>
      <c r="L44" s="271"/>
      <c r="M44" s="271"/>
      <c r="N44" s="272"/>
    </row>
    <row r="45" spans="1:14" ht="10.199999999999999" customHeight="1" x14ac:dyDescent="0.3">
      <c r="A45" s="259"/>
      <c r="B45" s="274"/>
      <c r="C45" s="275"/>
      <c r="D45" s="275"/>
      <c r="E45" s="275"/>
      <c r="F45" s="275"/>
      <c r="G45" s="275"/>
      <c r="H45" s="275"/>
      <c r="I45" s="275"/>
      <c r="J45" s="275"/>
      <c r="K45" s="275"/>
      <c r="L45" s="275"/>
      <c r="M45" s="275"/>
      <c r="N45" s="276"/>
    </row>
  </sheetData>
  <mergeCells count="31">
    <mergeCell ref="A15:A18"/>
    <mergeCell ref="B15:G18"/>
    <mergeCell ref="H15:N18"/>
    <mergeCell ref="A2:N2"/>
    <mergeCell ref="A3:A4"/>
    <mergeCell ref="B3:G4"/>
    <mergeCell ref="H3:N4"/>
    <mergeCell ref="A5:A8"/>
    <mergeCell ref="B5:G8"/>
    <mergeCell ref="H5:N8"/>
    <mergeCell ref="A9:A13"/>
    <mergeCell ref="B9:G13"/>
    <mergeCell ref="H9:N13"/>
    <mergeCell ref="B14:G14"/>
    <mergeCell ref="H14:N14"/>
    <mergeCell ref="A19:A23"/>
    <mergeCell ref="B19:G23"/>
    <mergeCell ref="H19:N23"/>
    <mergeCell ref="A24:A28"/>
    <mergeCell ref="B24:G28"/>
    <mergeCell ref="H24:N28"/>
    <mergeCell ref="A39:A45"/>
    <mergeCell ref="B39:N39"/>
    <mergeCell ref="B40:N42"/>
    <mergeCell ref="B43:N45"/>
    <mergeCell ref="A29:A33"/>
    <mergeCell ref="B29:G33"/>
    <mergeCell ref="H29:N33"/>
    <mergeCell ref="A34:A38"/>
    <mergeCell ref="B34:G38"/>
    <mergeCell ref="H34:N38"/>
  </mergeCells>
  <phoneticPr fontId="3"/>
  <printOptions horizontalCentered="1" verticalCentered="1"/>
  <pageMargins left="0.19685039370078741" right="0.19685039370078741" top="0.35433070866141736"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使途報告送付状</vt:lpstr>
      <vt:lpstr>ファンドB使途報告書</vt:lpstr>
      <vt:lpstr>支出明細書</vt:lpstr>
      <vt:lpstr>支出明細集計</vt:lpstr>
      <vt:lpstr>2025年度版 B対象経費基準一覧</vt:lpstr>
      <vt:lpstr>証拠書類（注意点）</vt:lpstr>
      <vt:lpstr>'2025年度版 B対象経費基準一覧'!Print_Area</vt:lpstr>
      <vt:lpstr>ファンドB使途報告書!Print_Area</vt:lpstr>
      <vt:lpstr>使途報告送付状!Print_Area</vt:lpstr>
      <vt:lpstr>支出明細書!Print_Area</vt:lpstr>
      <vt:lpstr>勘定科目</vt:lpstr>
      <vt:lpstr>対象外経費</vt:lpstr>
      <vt:lpstr>対象経費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user32</dc:creator>
  <cp:lastModifiedBy>納富 亜希</cp:lastModifiedBy>
  <cp:lastPrinted>2022-09-13T00:18:14Z</cp:lastPrinted>
  <dcterms:created xsi:type="dcterms:W3CDTF">2017-03-22T11:32:50Z</dcterms:created>
  <dcterms:modified xsi:type="dcterms:W3CDTF">2024-09-06T08:00:57Z</dcterms:modified>
</cp:coreProperties>
</file>